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D4DE970F-E452-4E39-95E2-066E428983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42" i="1" l="1"/>
  <c r="A142" i="1"/>
  <c r="L141" i="1"/>
  <c r="J141" i="1"/>
  <c r="I141" i="1"/>
  <c r="H141" i="1"/>
  <c r="G141" i="1"/>
  <c r="F141" i="1"/>
  <c r="B134" i="1"/>
  <c r="A134" i="1"/>
  <c r="L133" i="1"/>
  <c r="J133" i="1"/>
  <c r="J142" i="1" s="1"/>
  <c r="I133" i="1"/>
  <c r="H133" i="1"/>
  <c r="G133" i="1"/>
  <c r="F133" i="1"/>
  <c r="F142" i="1" s="1"/>
  <c r="B129" i="1"/>
  <c r="A129" i="1"/>
  <c r="L128" i="1"/>
  <c r="J128" i="1"/>
  <c r="I128" i="1"/>
  <c r="H128" i="1"/>
  <c r="G128" i="1"/>
  <c r="F128" i="1"/>
  <c r="B122" i="1"/>
  <c r="A122" i="1"/>
  <c r="L121" i="1"/>
  <c r="J121" i="1"/>
  <c r="I121" i="1"/>
  <c r="I129" i="1" s="1"/>
  <c r="H121" i="1"/>
  <c r="G121" i="1"/>
  <c r="G129" i="1" s="1"/>
  <c r="F121" i="1"/>
  <c r="B116" i="1"/>
  <c r="A116" i="1"/>
  <c r="L115" i="1"/>
  <c r="J115" i="1"/>
  <c r="I115" i="1"/>
  <c r="H115" i="1"/>
  <c r="G115" i="1"/>
  <c r="F115" i="1"/>
  <c r="B108" i="1"/>
  <c r="A108" i="1"/>
  <c r="L107" i="1"/>
  <c r="J107" i="1"/>
  <c r="I107" i="1"/>
  <c r="I116" i="1" s="1"/>
  <c r="H107" i="1"/>
  <c r="G107" i="1"/>
  <c r="F107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H102" i="1" s="1"/>
  <c r="G93" i="1"/>
  <c r="F93" i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6" i="1"/>
  <c r="A66" i="1"/>
  <c r="L65" i="1"/>
  <c r="J65" i="1"/>
  <c r="J73" i="1" s="1"/>
  <c r="I65" i="1"/>
  <c r="H65" i="1"/>
  <c r="G65" i="1"/>
  <c r="G73" i="1" s="1"/>
  <c r="F65" i="1"/>
  <c r="F73" i="1" s="1"/>
  <c r="B61" i="1"/>
  <c r="A61" i="1"/>
  <c r="L60" i="1"/>
  <c r="J60" i="1"/>
  <c r="I60" i="1"/>
  <c r="H60" i="1"/>
  <c r="G60" i="1"/>
  <c r="F60" i="1"/>
  <c r="B53" i="1"/>
  <c r="A53" i="1"/>
  <c r="L52" i="1"/>
  <c r="J52" i="1"/>
  <c r="I52" i="1"/>
  <c r="H52" i="1"/>
  <c r="G52" i="1"/>
  <c r="G61" i="1" s="1"/>
  <c r="F52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I48" i="1" s="1"/>
  <c r="H39" i="1"/>
  <c r="G39" i="1"/>
  <c r="F39" i="1"/>
  <c r="F48" i="1" s="1"/>
  <c r="B34" i="1"/>
  <c r="A34" i="1"/>
  <c r="L33" i="1"/>
  <c r="J33" i="1"/>
  <c r="I33" i="1"/>
  <c r="H33" i="1"/>
  <c r="G33" i="1"/>
  <c r="F33" i="1"/>
  <c r="B26" i="1"/>
  <c r="A26" i="1"/>
  <c r="L25" i="1"/>
  <c r="L34" i="1" s="1"/>
  <c r="J25" i="1"/>
  <c r="I25" i="1"/>
  <c r="H25" i="1"/>
  <c r="H34" i="1" s="1"/>
  <c r="G25" i="1"/>
  <c r="F25" i="1"/>
  <c r="B21" i="1"/>
  <c r="A21" i="1"/>
  <c r="L20" i="1"/>
  <c r="J20" i="1"/>
  <c r="I20" i="1"/>
  <c r="H20" i="1"/>
  <c r="G20" i="1"/>
  <c r="F20" i="1"/>
  <c r="B13" i="1"/>
  <c r="A13" i="1"/>
  <c r="L12" i="1"/>
  <c r="L21" i="1" s="1"/>
  <c r="J12" i="1"/>
  <c r="I12" i="1"/>
  <c r="I21" i="1" s="1"/>
  <c r="H12" i="1"/>
  <c r="H21" i="1" s="1"/>
  <c r="G12" i="1"/>
  <c r="F12" i="1"/>
  <c r="I73" i="1" l="1"/>
  <c r="J34" i="1"/>
  <c r="L102" i="1"/>
  <c r="G116" i="1"/>
  <c r="L116" i="1"/>
  <c r="H73" i="1"/>
  <c r="J116" i="1"/>
  <c r="F129" i="1"/>
  <c r="F61" i="1"/>
  <c r="J102" i="1"/>
  <c r="G102" i="1"/>
  <c r="G142" i="1"/>
  <c r="G34" i="1"/>
  <c r="J129" i="1"/>
  <c r="H142" i="1"/>
  <c r="I142" i="1"/>
  <c r="G89" i="1"/>
  <c r="I89" i="1"/>
  <c r="F116" i="1"/>
  <c r="L73" i="1"/>
  <c r="F102" i="1"/>
  <c r="L48" i="1"/>
  <c r="I34" i="1"/>
  <c r="J89" i="1"/>
  <c r="L89" i="1"/>
  <c r="L142" i="1"/>
  <c r="H48" i="1"/>
  <c r="G48" i="1"/>
  <c r="J48" i="1"/>
  <c r="I102" i="1"/>
  <c r="L61" i="1"/>
  <c r="I61" i="1"/>
  <c r="H61" i="1"/>
  <c r="H116" i="1"/>
  <c r="F34" i="1"/>
  <c r="H89" i="1"/>
  <c r="J61" i="1"/>
  <c r="L129" i="1"/>
  <c r="J21" i="1"/>
  <c r="H129" i="1"/>
  <c r="F21" i="1"/>
  <c r="G21" i="1"/>
  <c r="F89" i="1"/>
  <c r="I143" i="1" l="1"/>
  <c r="G143" i="1"/>
  <c r="J143" i="1"/>
  <c r="H143" i="1"/>
  <c r="F143" i="1"/>
</calcChain>
</file>

<file path=xl/sharedStrings.xml><?xml version="1.0" encoding="utf-8"?>
<sst xmlns="http://schemas.openxmlformats.org/spreadsheetml/2006/main" count="375" uniqueCount="124">
  <si>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</si>
  <si>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</si>
  <si>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</si>
  <si>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</si>
  <si>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</si>
  <si>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</si>
  <si>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</si>
  <si>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</si>
  <si>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</si>
  <si>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</si>
  <si>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</si>
  <si>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</si>
  <si>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</si>
  <si>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</si>
  <si>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</si>
  <si>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</si>
  <si>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</si>
  <si>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</si>
  <si>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</si>
  <si>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</si>
  <si>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</si>
  <si>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</si>
  <si>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</si>
  <si>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</si>
  <si>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</si>
  <si>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</si>
  <si>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</si>
  <si>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</si>
  <si>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</si>
  <si>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</si>
  <si>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</si>
  <si>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</si>
  <si>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</si>
  <si>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</si>
  <si>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</si>
  <si>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</si>
  <si>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</si>
  <si>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8" Волжскогго района г. Саратова</t>
  </si>
  <si>
    <t>директор</t>
  </si>
  <si>
    <t>Согласовано</t>
  </si>
  <si>
    <t>Тушинская Т.В.</t>
  </si>
  <si>
    <t>Каша рисовая молочная жидкая</t>
  </si>
  <si>
    <t>Батон нарезной</t>
  </si>
  <si>
    <t>Сыр твердый порциями</t>
  </si>
  <si>
    <t>Масло сливочное</t>
  </si>
  <si>
    <t>Печенье</t>
  </si>
  <si>
    <t>3 ,00</t>
  </si>
  <si>
    <t>2 ,72</t>
  </si>
  <si>
    <t>20 , 96</t>
  </si>
  <si>
    <t>136 ,84</t>
  </si>
  <si>
    <t>Чай с сахаром</t>
  </si>
  <si>
    <t>0 ,20</t>
  </si>
  <si>
    <t>0 ,00</t>
  </si>
  <si>
    <t>7, 02</t>
  </si>
  <si>
    <t>28 ,46</t>
  </si>
  <si>
    <t>Свекольник</t>
  </si>
  <si>
    <t>Печень по-строгановски</t>
  </si>
  <si>
    <t>Каша  гречневая рассыпчатая</t>
  </si>
  <si>
    <t>Компот из смеси сухофруктов</t>
  </si>
  <si>
    <t>Хлеб пшеничный</t>
  </si>
  <si>
    <t>Хлеб ржаной</t>
  </si>
  <si>
    <t>1 ,98</t>
  </si>
  <si>
    <t>0 ,36</t>
  </si>
  <si>
    <t>10 ,02</t>
  </si>
  <si>
    <t>52 ,2</t>
  </si>
  <si>
    <t>Запеканка творожная с соусом</t>
  </si>
  <si>
    <t>Сдобь выборгская</t>
  </si>
  <si>
    <t>5 ,17</t>
  </si>
  <si>
    <t>566.1</t>
  </si>
  <si>
    <t>Чай с лимоном</t>
  </si>
  <si>
    <t>0 ,26</t>
  </si>
  <si>
    <t>7, 24</t>
  </si>
  <si>
    <t>30 ,84</t>
  </si>
  <si>
    <t>Суп картофельный с макаронными изделиями</t>
  </si>
  <si>
    <t>134.1</t>
  </si>
  <si>
    <t>Котлеты рыбные, припущенные с соусом</t>
  </si>
  <si>
    <t>Каша из гороха с маслом</t>
  </si>
  <si>
    <t>418.1</t>
  </si>
  <si>
    <t>Напиток из шиповника</t>
  </si>
  <si>
    <t>Курица тушеная в соусе томатном</t>
  </si>
  <si>
    <t>Каша пшеничная рассыпчатая</t>
  </si>
  <si>
    <t>28 46</t>
  </si>
  <si>
    <t>Суп картфельный с бобовыми вегетарианский</t>
  </si>
  <si>
    <t>144.1</t>
  </si>
  <si>
    <t>Биточки из говядины, припущенные с соусом</t>
  </si>
  <si>
    <t>11, 69</t>
  </si>
  <si>
    <t>Макаронные изделия отварные</t>
  </si>
  <si>
    <t>248 ,04</t>
  </si>
  <si>
    <t>Каша из овсяных хлопьев "Геркулес" жидкая</t>
  </si>
  <si>
    <t>Сдобь "Новомосковская"</t>
  </si>
  <si>
    <t>7 ,94</t>
  </si>
  <si>
    <t>Щи из свежей капусты с картофелем на курином бульоне</t>
  </si>
  <si>
    <t>Котлеты куриные, прпущенные с соусом</t>
  </si>
  <si>
    <t>Рис отварной с маслом</t>
  </si>
  <si>
    <t>Макаронник с мясом</t>
  </si>
  <si>
    <t>Пряник</t>
  </si>
  <si>
    <t>Рассольник ленинградский на курином бульоне</t>
  </si>
  <si>
    <t>Рагу из птицы</t>
  </si>
  <si>
    <t>Компот из кураги</t>
  </si>
  <si>
    <t>Каша манная молочная жидкая</t>
  </si>
  <si>
    <t>Борщ с капустой и картофелем вегетарианский</t>
  </si>
  <si>
    <t>Курица в соусе томатном</t>
  </si>
  <si>
    <t>Булочка "Нежная"</t>
  </si>
  <si>
    <t>7 ,33</t>
  </si>
  <si>
    <t>Суп картофельный смакаронными изделиями</t>
  </si>
  <si>
    <t>Котлеты из говядины, прпущенные с соусом</t>
  </si>
  <si>
    <t>Каша гречневая рассыпчатая</t>
  </si>
  <si>
    <t>Плов из говядины</t>
  </si>
  <si>
    <t>Вафли</t>
  </si>
  <si>
    <t>Щи из свежей капусты с картофелем вегетарианские</t>
  </si>
  <si>
    <t>142.3</t>
  </si>
  <si>
    <t>Рыба тушеная с овощами в соусе</t>
  </si>
  <si>
    <t>6, 20</t>
  </si>
  <si>
    <t>512.1</t>
  </si>
  <si>
    <t>Каша "Дружба" молочная</t>
  </si>
  <si>
    <t>Яйцо вареное</t>
  </si>
  <si>
    <t>Булочка школьная</t>
  </si>
  <si>
    <t>Жаркое по домашнему</t>
  </si>
  <si>
    <t>16, 08</t>
  </si>
  <si>
    <t>21, 48</t>
  </si>
  <si>
    <t>Суп молочный с макаронными изделиями</t>
  </si>
  <si>
    <t>Булочка творожная</t>
  </si>
  <si>
    <t>Биточки куриные, прпущенные с соусом</t>
  </si>
  <si>
    <t>412.1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</si>
</sst>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2" fontId="11" fillId="0" borderId="1" xfId="1" applyNumberFormat="1" applyBorder="1" applyAlignment="1">
      <alignment horizontal="center"/>
    </xf>
    <xf numFmtId="2" fontId="11" fillId="0" borderId="15" xfId="1" applyNumberFormat="1" applyBorder="1" applyAlignment="1">
      <alignment horizontal="center"/>
    </xf>
    <xf numFmtId="0" fontId="11" fillId="0" borderId="1" xfId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2" fontId="11" fillId="0" borderId="4" xfId="1" applyNumberFormat="1" applyBorder="1" applyAlignment="1">
      <alignment horizontal="center"/>
    </xf>
    <xf numFmtId="2" fontId="11" fillId="0" borderId="24" xfId="1" applyNumberFormat="1" applyBorder="1" applyAlignment="1">
      <alignment horizontal="center"/>
    </xf>
    <xf numFmtId="0" fontId="11" fillId="0" borderId="4" xfId="1" applyBorder="1" applyAlignment="1">
      <alignment horizontal="center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2" fontId="12" fillId="0" borderId="1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0" borderId="4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2" fontId="12" fillId="0" borderId="15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1" fontId="12" fillId="4" borderId="25" xfId="0" applyNumberFormat="1" applyFont="1" applyFill="1" applyBorder="1" applyAlignment="1" applyProtection="1">
      <alignment horizontal="center"/>
      <protection locked="0"/>
    </xf>
    <xf numFmtId="2" fontId="12" fillId="0" borderId="24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29" xfId="0" applyNumberForma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1" sqref="M1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1" t="s">
        <v>37</v>
      </c>
      <c r="D1" s="112"/>
      <c r="E1" s="112"/>
      <c r="F1" s="12" t="s">
        <v>39</v>
      </c>
      <c r="G1" s="2" t="s">
        <v>16</v>
      </c>
      <c r="H1" s="113" t="s">
        <v>38</v>
      </c>
      <c r="I1" s="113"/>
      <c r="J1" s="113"/>
      <c r="K1" s="113"/>
    </row>
    <row r="2" spans="1:12" ht="17.399999999999999" x14ac:dyDescent="0.25">
      <c r="A2" s="35" t="s">
        <v>6</v>
      </c>
      <c r="C2" s="2"/>
      <c r="G2" s="2" t="s">
        <v>17</v>
      </c>
      <c r="H2" s="113" t="s">
        <v>40</v>
      </c>
      <c r="I2" s="113"/>
      <c r="J2" s="113"/>
      <c r="K2" s="11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6">
        <v>1</v>
      </c>
      <c r="I3" s="46">
        <v>9</v>
      </c>
      <c r="J3" s="47">
        <v>2023</v>
      </c>
      <c r="K3" s="1"/>
    </row>
    <row r="4" spans="1:12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>
        <v>200</v>
      </c>
      <c r="G6" s="51">
        <v>7.54</v>
      </c>
      <c r="H6" s="51">
        <v>3.96</v>
      </c>
      <c r="I6" s="52">
        <v>24.28</v>
      </c>
      <c r="J6" s="50">
        <v>200.5</v>
      </c>
      <c r="K6" s="53">
        <v>260</v>
      </c>
      <c r="L6" s="39"/>
    </row>
    <row r="7" spans="1:12" ht="14.4" x14ac:dyDescent="0.3">
      <c r="A7" s="23"/>
      <c r="B7" s="15"/>
      <c r="C7" s="11"/>
      <c r="D7" s="7" t="s">
        <v>22</v>
      </c>
      <c r="E7" s="54" t="s">
        <v>42</v>
      </c>
      <c r="F7" s="55">
        <v>40</v>
      </c>
      <c r="G7" s="56">
        <v>3</v>
      </c>
      <c r="H7" s="56">
        <v>1.8</v>
      </c>
      <c r="I7" s="57">
        <v>13.9</v>
      </c>
      <c r="J7" s="55">
        <v>104.8</v>
      </c>
      <c r="K7" s="55">
        <v>111</v>
      </c>
      <c r="L7" s="41"/>
    </row>
    <row r="8" spans="1:12" ht="14.4" x14ac:dyDescent="0.3">
      <c r="A8" s="23"/>
      <c r="B8" s="15"/>
      <c r="C8" s="11"/>
      <c r="E8" s="54" t="s">
        <v>43</v>
      </c>
      <c r="F8" s="55">
        <v>10</v>
      </c>
      <c r="G8" s="56">
        <v>2.3199999999999998</v>
      </c>
      <c r="H8" s="56">
        <v>2.95</v>
      </c>
      <c r="I8" s="57">
        <v>0</v>
      </c>
      <c r="J8" s="55">
        <v>36.4</v>
      </c>
      <c r="K8" s="58">
        <v>100.1</v>
      </c>
      <c r="L8" s="41"/>
    </row>
    <row r="9" spans="1:12" ht="14.4" x14ac:dyDescent="0.3">
      <c r="A9" s="23"/>
      <c r="B9" s="15"/>
      <c r="C9" s="11"/>
      <c r="E9" s="54" t="s">
        <v>44</v>
      </c>
      <c r="F9" s="55">
        <v>10</v>
      </c>
      <c r="G9" s="56">
        <v>0.13</v>
      </c>
      <c r="H9" s="56">
        <v>5.15</v>
      </c>
      <c r="I9" s="57">
        <v>0.17</v>
      </c>
      <c r="J9" s="55">
        <v>56.6</v>
      </c>
      <c r="K9" s="55">
        <v>105</v>
      </c>
      <c r="L9" s="41"/>
    </row>
    <row r="10" spans="1:12" ht="14.4" x14ac:dyDescent="0.3">
      <c r="A10" s="23"/>
      <c r="B10" s="15"/>
      <c r="C10" s="11"/>
      <c r="D10" s="7" t="s">
        <v>22</v>
      </c>
      <c r="E10" s="59" t="s">
        <v>45</v>
      </c>
      <c r="F10" s="60">
        <v>40</v>
      </c>
      <c r="G10" s="60" t="s">
        <v>46</v>
      </c>
      <c r="H10" s="60" t="s">
        <v>47</v>
      </c>
      <c r="I10" s="61" t="s">
        <v>48</v>
      </c>
      <c r="J10" s="60" t="s">
        <v>49</v>
      </c>
      <c r="K10" s="62">
        <v>590</v>
      </c>
      <c r="L10" s="41"/>
    </row>
    <row r="11" spans="1:12" ht="15" thickBot="1" x14ac:dyDescent="0.35">
      <c r="A11" s="23"/>
      <c r="B11" s="15"/>
      <c r="C11" s="11"/>
      <c r="D11" s="7" t="s">
        <v>21</v>
      </c>
      <c r="E11" s="63" t="s">
        <v>50</v>
      </c>
      <c r="F11" s="64">
        <v>200</v>
      </c>
      <c r="G11" s="64" t="s">
        <v>51</v>
      </c>
      <c r="H11" s="64" t="s">
        <v>52</v>
      </c>
      <c r="I11" s="65" t="s">
        <v>53</v>
      </c>
      <c r="J11" s="64" t="s">
        <v>54</v>
      </c>
      <c r="K11" s="66">
        <v>493</v>
      </c>
      <c r="L11" s="41"/>
    </row>
    <row r="12" spans="1:12" ht="14.4" x14ac:dyDescent="0.3">
      <c r="A12" s="24"/>
      <c r="B12" s="17"/>
      <c r="C12" s="8"/>
      <c r="D12" s="18" t="s">
        <v>31</v>
      </c>
      <c r="E12" s="9"/>
      <c r="F12" s="19">
        <f>SUM(F6:F11)</f>
        <v>500</v>
      </c>
      <c r="G12" s="19">
        <f>SUM(G6:G11)</f>
        <v>12.99</v>
      </c>
      <c r="H12" s="19">
        <f>SUM(H6:H11)</f>
        <v>13.860000000000001</v>
      </c>
      <c r="I12" s="19">
        <f>SUM(I6:I11)</f>
        <v>38.35</v>
      </c>
      <c r="J12" s="19">
        <f>SUM(J6:J11)</f>
        <v>398.3</v>
      </c>
      <c r="K12" s="25"/>
      <c r="L12" s="19">
        <f>SUM(L6:L11)</f>
        <v>0</v>
      </c>
    </row>
    <row r="13" spans="1:12" ht="15" thickBot="1" x14ac:dyDescent="0.3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3"/>
      <c r="B14" s="15"/>
      <c r="C14" s="11"/>
      <c r="D14" s="7" t="s">
        <v>25</v>
      </c>
      <c r="E14" s="67" t="s">
        <v>55</v>
      </c>
      <c r="F14" s="68">
        <v>200</v>
      </c>
      <c r="G14" s="69">
        <v>1.8</v>
      </c>
      <c r="H14" s="69">
        <v>5.88</v>
      </c>
      <c r="I14" s="70">
        <v>17.54</v>
      </c>
      <c r="J14" s="71">
        <v>132.08000000000001</v>
      </c>
      <c r="K14" s="72">
        <v>131</v>
      </c>
      <c r="L14" s="41"/>
    </row>
    <row r="15" spans="1:12" ht="14.4" x14ac:dyDescent="0.3">
      <c r="A15" s="23"/>
      <c r="B15" s="15"/>
      <c r="C15" s="11"/>
      <c r="D15" s="7" t="s">
        <v>26</v>
      </c>
      <c r="E15" s="48" t="s">
        <v>56</v>
      </c>
      <c r="F15" s="68">
        <v>90</v>
      </c>
      <c r="G15" s="73">
        <v>10.67</v>
      </c>
      <c r="H15" s="73">
        <v>11.82</v>
      </c>
      <c r="I15" s="74">
        <v>12.35</v>
      </c>
      <c r="J15" s="75">
        <v>189.52</v>
      </c>
      <c r="K15" s="68">
        <v>405</v>
      </c>
      <c r="L15" s="41"/>
    </row>
    <row r="16" spans="1:12" ht="14.4" x14ac:dyDescent="0.3">
      <c r="A16" s="23"/>
      <c r="B16" s="15"/>
      <c r="C16" s="11"/>
      <c r="D16" s="7" t="s">
        <v>27</v>
      </c>
      <c r="E16" s="54" t="s">
        <v>57</v>
      </c>
      <c r="F16" s="55">
        <v>150</v>
      </c>
      <c r="G16" s="56">
        <v>8.64</v>
      </c>
      <c r="H16" s="56">
        <v>7.91</v>
      </c>
      <c r="I16" s="57">
        <v>38.85</v>
      </c>
      <c r="J16" s="55">
        <v>225.67</v>
      </c>
      <c r="K16" s="55">
        <v>291</v>
      </c>
      <c r="L16" s="41"/>
    </row>
    <row r="17" spans="1:12" ht="14.4" x14ac:dyDescent="0.3">
      <c r="A17" s="23"/>
      <c r="B17" s="15"/>
      <c r="C17" s="11"/>
      <c r="D17" s="7" t="s">
        <v>28</v>
      </c>
      <c r="E17" s="54" t="s">
        <v>58</v>
      </c>
      <c r="F17" s="55">
        <v>200</v>
      </c>
      <c r="G17" s="56">
        <v>0.08</v>
      </c>
      <c r="H17" s="56">
        <v>0</v>
      </c>
      <c r="I17" s="57">
        <v>10.62</v>
      </c>
      <c r="J17" s="55">
        <v>40.44</v>
      </c>
      <c r="K17" s="55">
        <v>508</v>
      </c>
      <c r="L17" s="41"/>
    </row>
    <row r="18" spans="1:12" ht="14.4" x14ac:dyDescent="0.3">
      <c r="A18" s="23"/>
      <c r="B18" s="15"/>
      <c r="C18" s="11"/>
      <c r="D18" s="7" t="s">
        <v>29</v>
      </c>
      <c r="E18" s="54" t="s">
        <v>59</v>
      </c>
      <c r="F18" s="55">
        <v>30</v>
      </c>
      <c r="G18" s="56">
        <v>2.37</v>
      </c>
      <c r="H18" s="56">
        <v>0.3</v>
      </c>
      <c r="I18" s="57">
        <v>14.76</v>
      </c>
      <c r="J18" s="55">
        <v>70.5</v>
      </c>
      <c r="K18" s="55">
        <v>108</v>
      </c>
      <c r="L18" s="41"/>
    </row>
    <row r="19" spans="1:12" ht="14.4" x14ac:dyDescent="0.3">
      <c r="A19" s="23"/>
      <c r="B19" s="15"/>
      <c r="C19" s="11"/>
      <c r="D19" s="7" t="s">
        <v>30</v>
      </c>
      <c r="E19" s="76" t="s">
        <v>60</v>
      </c>
      <c r="F19" s="77">
        <v>30</v>
      </c>
      <c r="G19" s="60" t="s">
        <v>61</v>
      </c>
      <c r="H19" s="60" t="s">
        <v>62</v>
      </c>
      <c r="I19" s="78" t="s">
        <v>63</v>
      </c>
      <c r="J19" s="77" t="s">
        <v>64</v>
      </c>
      <c r="K19" s="79">
        <v>109</v>
      </c>
      <c r="L19" s="41"/>
    </row>
    <row r="20" spans="1:12" ht="14.4" x14ac:dyDescent="0.3">
      <c r="A20" s="24"/>
      <c r="B20" s="17"/>
      <c r="C20" s="8"/>
      <c r="D20" s="18" t="s">
        <v>31</v>
      </c>
      <c r="E20" s="9"/>
      <c r="F20" s="19">
        <f>SUM(F13:F19)</f>
        <v>700</v>
      </c>
      <c r="G20" s="19">
        <f>SUM(G13:G19)</f>
        <v>23.56</v>
      </c>
      <c r="H20" s="19">
        <f>SUM(H13:H19)</f>
        <v>25.91</v>
      </c>
      <c r="I20" s="19">
        <f>SUM(I13:I19)</f>
        <v>94.120000000000019</v>
      </c>
      <c r="J20" s="19">
        <f>SUM(J13:J19)</f>
        <v>658.21</v>
      </c>
      <c r="K20" s="25"/>
      <c r="L20" s="19">
        <f>SUM(L13:L19)</f>
        <v>0</v>
      </c>
    </row>
    <row r="21" spans="1:12" ht="14.4" x14ac:dyDescent="0.25">
      <c r="A21" s="29">
        <f>A6</f>
        <v>1</v>
      </c>
      <c r="B21" s="30">
        <f>B6</f>
        <v>1</v>
      </c>
      <c r="C21" s="114" t="s">
        <v>4</v>
      </c>
      <c r="D21" s="115"/>
      <c r="E21" s="31"/>
      <c r="F21" s="32">
        <f>F12+F20</f>
        <v>1200</v>
      </c>
      <c r="G21" s="32">
        <f>G12+G20</f>
        <v>36.549999999999997</v>
      </c>
      <c r="H21" s="32">
        <f>H12+H20</f>
        <v>39.770000000000003</v>
      </c>
      <c r="I21" s="32">
        <f>I12+I20</f>
        <v>132.47000000000003</v>
      </c>
      <c r="J21" s="32">
        <f>J12+J20</f>
        <v>1056.51</v>
      </c>
      <c r="K21" s="32"/>
      <c r="L21" s="32">
        <f>L12+L20</f>
        <v>0</v>
      </c>
    </row>
    <row r="22" spans="1:12" ht="14.4" x14ac:dyDescent="0.3">
      <c r="A22" s="14">
        <v>1</v>
      </c>
      <c r="B22" s="15">
        <v>2</v>
      </c>
      <c r="C22" s="22" t="s">
        <v>19</v>
      </c>
      <c r="D22" s="5" t="s">
        <v>20</v>
      </c>
      <c r="E22" s="49" t="s">
        <v>65</v>
      </c>
      <c r="F22" s="50">
        <v>200</v>
      </c>
      <c r="G22" s="80">
        <v>11.37</v>
      </c>
      <c r="H22" s="80">
        <v>13.53</v>
      </c>
      <c r="I22" s="81">
        <v>21.45</v>
      </c>
      <c r="J22" s="82">
        <v>327.48</v>
      </c>
      <c r="K22" s="53">
        <v>301</v>
      </c>
      <c r="L22" s="39"/>
    </row>
    <row r="23" spans="1:12" ht="14.4" x14ac:dyDescent="0.3">
      <c r="A23" s="14"/>
      <c r="B23" s="15"/>
      <c r="C23" s="11"/>
      <c r="D23" s="7" t="s">
        <v>22</v>
      </c>
      <c r="E23" s="54" t="s">
        <v>66</v>
      </c>
      <c r="F23" s="55">
        <v>100</v>
      </c>
      <c r="G23" s="83" t="s">
        <v>67</v>
      </c>
      <c r="H23" s="83">
        <v>3.85</v>
      </c>
      <c r="I23" s="84">
        <v>41.2</v>
      </c>
      <c r="J23" s="85">
        <v>202.24</v>
      </c>
      <c r="K23" s="55" t="s">
        <v>68</v>
      </c>
      <c r="L23" s="41"/>
    </row>
    <row r="24" spans="1:12" ht="14.4" x14ac:dyDescent="0.3">
      <c r="A24" s="14"/>
      <c r="B24" s="15"/>
      <c r="C24" s="11"/>
      <c r="D24" s="7" t="s">
        <v>21</v>
      </c>
      <c r="E24" s="76" t="s">
        <v>69</v>
      </c>
      <c r="F24" s="77">
        <v>200</v>
      </c>
      <c r="G24" s="86" t="s">
        <v>70</v>
      </c>
      <c r="H24" s="86" t="s">
        <v>52</v>
      </c>
      <c r="I24" s="87" t="s">
        <v>71</v>
      </c>
      <c r="J24" s="86" t="s">
        <v>72</v>
      </c>
      <c r="K24" s="79">
        <v>494</v>
      </c>
      <c r="L24" s="41"/>
    </row>
    <row r="25" spans="1:12" ht="14.4" x14ac:dyDescent="0.3">
      <c r="A25" s="16"/>
      <c r="B25" s="17"/>
      <c r="C25" s="8"/>
      <c r="D25" s="18" t="s">
        <v>31</v>
      </c>
      <c r="E25" s="9"/>
      <c r="F25" s="19">
        <f>SUM(F22:F24)</f>
        <v>500</v>
      </c>
      <c r="G25" s="19">
        <f>SUM(G22:G24)</f>
        <v>11.37</v>
      </c>
      <c r="H25" s="19">
        <f>SUM(H22:H24)</f>
        <v>17.38</v>
      </c>
      <c r="I25" s="19">
        <f>SUM(I22:I24)</f>
        <v>62.650000000000006</v>
      </c>
      <c r="J25" s="19">
        <f>SUM(J22:J24)</f>
        <v>529.72</v>
      </c>
      <c r="K25" s="25"/>
      <c r="L25" s="19">
        <f>SUM(L22:L24)</f>
        <v>0</v>
      </c>
    </row>
    <row r="26" spans="1:12" ht="14.4" x14ac:dyDescent="0.3">
      <c r="A26" s="13">
        <f>A22</f>
        <v>1</v>
      </c>
      <c r="B26" s="13">
        <f>B22</f>
        <v>2</v>
      </c>
      <c r="C26" s="10" t="s">
        <v>23</v>
      </c>
      <c r="D26" s="7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25</v>
      </c>
      <c r="E27" s="59" t="s">
        <v>73</v>
      </c>
      <c r="F27" s="68">
        <v>200</v>
      </c>
      <c r="G27" s="88">
        <v>2.46</v>
      </c>
      <c r="H27" s="88">
        <v>5.36</v>
      </c>
      <c r="I27" s="89">
        <v>13.94</v>
      </c>
      <c r="J27" s="68">
        <v>105.46</v>
      </c>
      <c r="K27" s="62" t="s">
        <v>74</v>
      </c>
      <c r="L27" s="41"/>
    </row>
    <row r="28" spans="1:12" ht="14.4" x14ac:dyDescent="0.3">
      <c r="A28" s="14"/>
      <c r="B28" s="15"/>
      <c r="C28" s="11"/>
      <c r="D28" s="7" t="s">
        <v>26</v>
      </c>
      <c r="E28" s="90" t="s">
        <v>75</v>
      </c>
      <c r="F28" s="68">
        <v>90</v>
      </c>
      <c r="G28" s="88">
        <v>9.26</v>
      </c>
      <c r="H28" s="88">
        <v>11.02</v>
      </c>
      <c r="I28" s="89">
        <v>1.93</v>
      </c>
      <c r="J28" s="68">
        <v>108.21</v>
      </c>
      <c r="K28" s="68">
        <v>343</v>
      </c>
      <c r="L28" s="41"/>
    </row>
    <row r="29" spans="1:12" ht="14.4" x14ac:dyDescent="0.3">
      <c r="A29" s="14"/>
      <c r="B29" s="15"/>
      <c r="C29" s="11"/>
      <c r="D29" s="7" t="s">
        <v>27</v>
      </c>
      <c r="E29" s="54" t="s">
        <v>76</v>
      </c>
      <c r="F29" s="55">
        <v>150</v>
      </c>
      <c r="G29" s="83">
        <v>9.9</v>
      </c>
      <c r="H29" s="83">
        <v>9.84</v>
      </c>
      <c r="I29" s="84">
        <v>55.91</v>
      </c>
      <c r="J29" s="55">
        <v>326.49</v>
      </c>
      <c r="K29" s="55" t="s">
        <v>77</v>
      </c>
      <c r="L29" s="41"/>
    </row>
    <row r="30" spans="1:12" ht="14.4" x14ac:dyDescent="0.3">
      <c r="A30" s="14"/>
      <c r="B30" s="15"/>
      <c r="C30" s="11"/>
      <c r="D30" s="7" t="s">
        <v>28</v>
      </c>
      <c r="E30" s="54" t="s">
        <v>78</v>
      </c>
      <c r="F30" s="55">
        <v>200</v>
      </c>
      <c r="G30" s="83">
        <v>0.32</v>
      </c>
      <c r="H30" s="83">
        <v>0</v>
      </c>
      <c r="I30" s="84">
        <v>11.46</v>
      </c>
      <c r="J30" s="55">
        <v>48.32</v>
      </c>
      <c r="K30" s="55">
        <v>519</v>
      </c>
      <c r="L30" s="41"/>
    </row>
    <row r="31" spans="1:12" ht="14.4" x14ac:dyDescent="0.3">
      <c r="A31" s="14"/>
      <c r="B31" s="15"/>
      <c r="C31" s="11"/>
      <c r="D31" s="7" t="s">
        <v>29</v>
      </c>
      <c r="E31" s="54" t="s">
        <v>59</v>
      </c>
      <c r="F31" s="55">
        <v>30</v>
      </c>
      <c r="G31" s="83">
        <v>2.37</v>
      </c>
      <c r="H31" s="83">
        <v>0.3</v>
      </c>
      <c r="I31" s="84">
        <v>14.76</v>
      </c>
      <c r="J31" s="55">
        <v>70.5</v>
      </c>
      <c r="K31" s="55">
        <v>108</v>
      </c>
      <c r="L31" s="41"/>
    </row>
    <row r="32" spans="1:12" ht="14.4" x14ac:dyDescent="0.3">
      <c r="A32" s="14"/>
      <c r="B32" s="15"/>
      <c r="C32" s="11"/>
      <c r="D32" s="7" t="s">
        <v>30</v>
      </c>
      <c r="E32" s="76" t="s">
        <v>60</v>
      </c>
      <c r="F32" s="77">
        <v>30</v>
      </c>
      <c r="G32" s="86" t="s">
        <v>61</v>
      </c>
      <c r="H32" s="91" t="s">
        <v>62</v>
      </c>
      <c r="I32" s="87" t="s">
        <v>63</v>
      </c>
      <c r="J32" s="60" t="s">
        <v>64</v>
      </c>
      <c r="K32" s="79">
        <v>109</v>
      </c>
      <c r="L32" s="41"/>
    </row>
    <row r="33" spans="1:12" ht="14.4" x14ac:dyDescent="0.3">
      <c r="A33" s="16"/>
      <c r="B33" s="17"/>
      <c r="C33" s="8"/>
      <c r="D33" s="18" t="s">
        <v>31</v>
      </c>
      <c r="E33" s="9"/>
      <c r="F33" s="19">
        <f>SUM(F26:F32)</f>
        <v>700</v>
      </c>
      <c r="G33" s="19">
        <f>SUM(G26:G32)</f>
        <v>24.31</v>
      </c>
      <c r="H33" s="19">
        <f>SUM(H26:H32)</f>
        <v>26.52</v>
      </c>
      <c r="I33" s="19">
        <f>SUM(I26:I32)</f>
        <v>98.000000000000014</v>
      </c>
      <c r="J33" s="19">
        <f>SUM(J26:J32)</f>
        <v>658.98</v>
      </c>
      <c r="K33" s="25"/>
      <c r="L33" s="19">
        <f>SUM(L26:L32)</f>
        <v>0</v>
      </c>
    </row>
    <row r="34" spans="1:12" ht="15.75" customHeight="1" x14ac:dyDescent="0.25">
      <c r="A34" s="33">
        <f>A22</f>
        <v>1</v>
      </c>
      <c r="B34" s="33">
        <f>B22</f>
        <v>2</v>
      </c>
      <c r="C34" s="114" t="s">
        <v>4</v>
      </c>
      <c r="D34" s="115"/>
      <c r="E34" s="31"/>
      <c r="F34" s="32">
        <f>F25+F33</f>
        <v>1200</v>
      </c>
      <c r="G34" s="32">
        <f>G25+G33</f>
        <v>35.68</v>
      </c>
      <c r="H34" s="32">
        <f>H25+H33</f>
        <v>43.9</v>
      </c>
      <c r="I34" s="32">
        <f>I25+I33</f>
        <v>160.65000000000003</v>
      </c>
      <c r="J34" s="32">
        <f>J25+J33</f>
        <v>1188.7</v>
      </c>
      <c r="K34" s="32"/>
      <c r="L34" s="32">
        <f>L25+L33</f>
        <v>0</v>
      </c>
    </row>
    <row r="35" spans="1:12" ht="15" thickBot="1" x14ac:dyDescent="0.35">
      <c r="A35" s="20">
        <v>1</v>
      </c>
      <c r="B35" s="21">
        <v>3</v>
      </c>
      <c r="C35" s="22" t="s">
        <v>19</v>
      </c>
      <c r="D35" s="5" t="s">
        <v>20</v>
      </c>
      <c r="E35" s="49" t="s">
        <v>79</v>
      </c>
      <c r="F35" s="50">
        <v>90</v>
      </c>
      <c r="G35" s="80">
        <v>7.03</v>
      </c>
      <c r="H35" s="80">
        <v>12.63</v>
      </c>
      <c r="I35" s="81">
        <v>15.6</v>
      </c>
      <c r="J35" s="82">
        <v>201.32</v>
      </c>
      <c r="K35" s="53">
        <v>250</v>
      </c>
      <c r="L35" s="39"/>
    </row>
    <row r="36" spans="1:12" ht="14.4" x14ac:dyDescent="0.3">
      <c r="A36" s="23"/>
      <c r="B36" s="15"/>
      <c r="C36" s="11"/>
      <c r="D36" s="5" t="s">
        <v>20</v>
      </c>
      <c r="E36" s="67" t="s">
        <v>80</v>
      </c>
      <c r="F36" s="68">
        <v>150</v>
      </c>
      <c r="G36" s="88">
        <v>6.51</v>
      </c>
      <c r="H36" s="88">
        <v>3.42</v>
      </c>
      <c r="I36" s="89">
        <v>33.22</v>
      </c>
      <c r="J36" s="92">
        <v>198.52</v>
      </c>
      <c r="K36" s="93">
        <v>243</v>
      </c>
      <c r="L36" s="41"/>
    </row>
    <row r="37" spans="1:12" ht="14.4" x14ac:dyDescent="0.3">
      <c r="A37" s="23"/>
      <c r="B37" s="15"/>
      <c r="C37" s="11"/>
      <c r="D37" s="7" t="s">
        <v>22</v>
      </c>
      <c r="E37" s="54" t="s">
        <v>42</v>
      </c>
      <c r="F37" s="55">
        <v>60</v>
      </c>
      <c r="G37" s="83">
        <v>4.5</v>
      </c>
      <c r="H37" s="83">
        <v>2.74</v>
      </c>
      <c r="I37" s="84">
        <v>20.84</v>
      </c>
      <c r="J37" s="55">
        <v>157.19999999999999</v>
      </c>
      <c r="K37" s="55">
        <v>564</v>
      </c>
      <c r="L37" s="41"/>
    </row>
    <row r="38" spans="1:12" ht="14.4" x14ac:dyDescent="0.3">
      <c r="A38" s="23"/>
      <c r="B38" s="15"/>
      <c r="C38" s="11"/>
      <c r="D38" s="7" t="s">
        <v>21</v>
      </c>
      <c r="E38" s="76" t="s">
        <v>50</v>
      </c>
      <c r="F38" s="77">
        <v>200</v>
      </c>
      <c r="G38" s="86" t="s">
        <v>51</v>
      </c>
      <c r="H38" s="86" t="s">
        <v>52</v>
      </c>
      <c r="I38" s="87" t="s">
        <v>53</v>
      </c>
      <c r="J38" s="86" t="s">
        <v>81</v>
      </c>
      <c r="K38" s="79">
        <v>493</v>
      </c>
      <c r="L38" s="41"/>
    </row>
    <row r="39" spans="1:12" ht="14.4" x14ac:dyDescent="0.3">
      <c r="A39" s="24"/>
      <c r="B39" s="17"/>
      <c r="C39" s="8"/>
      <c r="D39" s="18" t="s">
        <v>31</v>
      </c>
      <c r="E39" s="9"/>
      <c r="F39" s="19">
        <f>SUM(F35:F38)</f>
        <v>500</v>
      </c>
      <c r="G39" s="19">
        <f>SUM(G35:G38)</f>
        <v>18.04</v>
      </c>
      <c r="H39" s="19">
        <f>SUM(H35:H38)</f>
        <v>18.79</v>
      </c>
      <c r="I39" s="19">
        <f>SUM(I35:I38)</f>
        <v>69.66</v>
      </c>
      <c r="J39" s="19">
        <f>SUM(J35:J38)</f>
        <v>557.04</v>
      </c>
      <c r="K39" s="25"/>
      <c r="L39" s="19">
        <f>SUM(L35:L38)</f>
        <v>0</v>
      </c>
    </row>
    <row r="40" spans="1:12" ht="14.4" x14ac:dyDescent="0.3">
      <c r="A40" s="26">
        <f>A35</f>
        <v>1</v>
      </c>
      <c r="B40" s="13">
        <f>B35</f>
        <v>3</v>
      </c>
      <c r="C40" s="10" t="s">
        <v>23</v>
      </c>
      <c r="D40" s="7" t="s">
        <v>24</v>
      </c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23"/>
      <c r="B41" s="15"/>
      <c r="C41" s="11"/>
      <c r="D41" s="7" t="s">
        <v>25</v>
      </c>
      <c r="E41" s="59" t="s">
        <v>82</v>
      </c>
      <c r="F41" s="68">
        <v>200</v>
      </c>
      <c r="G41" s="88">
        <v>4.5</v>
      </c>
      <c r="H41" s="88">
        <v>3.54</v>
      </c>
      <c r="I41" s="89">
        <v>19.28</v>
      </c>
      <c r="J41" s="68">
        <v>128.22</v>
      </c>
      <c r="K41" s="62" t="s">
        <v>83</v>
      </c>
      <c r="L41" s="41"/>
    </row>
    <row r="42" spans="1:12" ht="14.4" x14ac:dyDescent="0.3">
      <c r="A42" s="23"/>
      <c r="B42" s="15"/>
      <c r="C42" s="11"/>
      <c r="D42" s="7" t="s">
        <v>26</v>
      </c>
      <c r="E42" s="90" t="s">
        <v>84</v>
      </c>
      <c r="F42" s="68">
        <v>90</v>
      </c>
      <c r="G42" s="88" t="s">
        <v>85</v>
      </c>
      <c r="H42" s="88">
        <v>16</v>
      </c>
      <c r="I42" s="89">
        <v>4.2</v>
      </c>
      <c r="J42" s="68">
        <v>171.06</v>
      </c>
      <c r="K42" s="68">
        <v>343</v>
      </c>
      <c r="L42" s="41"/>
    </row>
    <row r="43" spans="1:12" ht="14.4" x14ac:dyDescent="0.3">
      <c r="A43" s="23"/>
      <c r="B43" s="15"/>
      <c r="C43" s="11"/>
      <c r="D43" s="7" t="s">
        <v>27</v>
      </c>
      <c r="E43" s="90" t="s">
        <v>86</v>
      </c>
      <c r="F43" s="68">
        <v>150</v>
      </c>
      <c r="G43" s="88">
        <v>5.8</v>
      </c>
      <c r="H43" s="88">
        <v>6.91</v>
      </c>
      <c r="I43" s="89">
        <v>49.55</v>
      </c>
      <c r="J43" s="68" t="s">
        <v>87</v>
      </c>
      <c r="K43" s="68">
        <v>405</v>
      </c>
      <c r="L43" s="41"/>
    </row>
    <row r="44" spans="1:12" ht="14.4" x14ac:dyDescent="0.3">
      <c r="A44" s="23"/>
      <c r="B44" s="15"/>
      <c r="C44" s="11"/>
      <c r="D44" s="7" t="s">
        <v>28</v>
      </c>
      <c r="E44" s="54" t="s">
        <v>58</v>
      </c>
      <c r="F44" s="55">
        <v>200</v>
      </c>
      <c r="G44" s="83">
        <v>0.08</v>
      </c>
      <c r="H44" s="83">
        <v>0</v>
      </c>
      <c r="I44" s="84">
        <v>10.62</v>
      </c>
      <c r="J44" s="55">
        <v>40.44</v>
      </c>
      <c r="K44" s="55">
        <v>508</v>
      </c>
      <c r="L44" s="41"/>
    </row>
    <row r="45" spans="1:12" ht="14.4" x14ac:dyDescent="0.3">
      <c r="A45" s="23"/>
      <c r="B45" s="15"/>
      <c r="C45" s="11"/>
      <c r="D45" s="7" t="s">
        <v>29</v>
      </c>
      <c r="E45" s="54" t="s">
        <v>59</v>
      </c>
      <c r="F45" s="55">
        <v>30</v>
      </c>
      <c r="G45" s="83">
        <v>2.37</v>
      </c>
      <c r="H45" s="83">
        <v>0.3</v>
      </c>
      <c r="I45" s="84">
        <v>14.76</v>
      </c>
      <c r="J45" s="55">
        <v>70.5</v>
      </c>
      <c r="K45" s="55">
        <v>108</v>
      </c>
      <c r="L45" s="41"/>
    </row>
    <row r="46" spans="1:12" ht="14.4" x14ac:dyDescent="0.3">
      <c r="A46" s="23"/>
      <c r="B46" s="15"/>
      <c r="C46" s="11"/>
      <c r="D46" s="7" t="s">
        <v>30</v>
      </c>
      <c r="E46" s="76" t="s">
        <v>60</v>
      </c>
      <c r="F46" s="77">
        <v>30</v>
      </c>
      <c r="G46" s="91" t="s">
        <v>61</v>
      </c>
      <c r="H46" s="91" t="s">
        <v>62</v>
      </c>
      <c r="I46" s="87" t="s">
        <v>63</v>
      </c>
      <c r="J46" s="77" t="s">
        <v>64</v>
      </c>
      <c r="K46" s="79">
        <v>109</v>
      </c>
      <c r="L46" s="41"/>
    </row>
    <row r="47" spans="1:12" ht="14.4" x14ac:dyDescent="0.3">
      <c r="A47" s="24"/>
      <c r="B47" s="17"/>
      <c r="C47" s="8"/>
      <c r="D47" s="18" t="s">
        <v>31</v>
      </c>
      <c r="E47" s="9"/>
      <c r="F47" s="19">
        <f>SUM(F40:F46)</f>
        <v>700</v>
      </c>
      <c r="G47" s="19">
        <f>SUM(G40:G46)</f>
        <v>12.75</v>
      </c>
      <c r="H47" s="19">
        <f>SUM(H40:H46)</f>
        <v>26.75</v>
      </c>
      <c r="I47" s="19">
        <f>SUM(I40:I46)</f>
        <v>98.410000000000011</v>
      </c>
      <c r="J47" s="19">
        <f>SUM(J40:J46)</f>
        <v>410.21999999999997</v>
      </c>
      <c r="K47" s="25"/>
      <c r="L47" s="19">
        <f>SUM(L40:L46)</f>
        <v>0</v>
      </c>
    </row>
    <row r="48" spans="1:12" ht="15.75" customHeight="1" x14ac:dyDescent="0.25">
      <c r="A48" s="29">
        <f>A35</f>
        <v>1</v>
      </c>
      <c r="B48" s="30">
        <f>B35</f>
        <v>3</v>
      </c>
      <c r="C48" s="114" t="s">
        <v>4</v>
      </c>
      <c r="D48" s="115"/>
      <c r="E48" s="31"/>
      <c r="F48" s="32">
        <f>F39+F47</f>
        <v>1200</v>
      </c>
      <c r="G48" s="32">
        <f>G39+G47</f>
        <v>30.79</v>
      </c>
      <c r="H48" s="32">
        <f>H39+H47</f>
        <v>45.54</v>
      </c>
      <c r="I48" s="32">
        <f>I39+I47</f>
        <v>168.07</v>
      </c>
      <c r="J48" s="32">
        <f>J39+J47</f>
        <v>967.26</v>
      </c>
      <c r="K48" s="32"/>
      <c r="L48" s="32">
        <f>L39+L47</f>
        <v>0</v>
      </c>
    </row>
    <row r="49" spans="1:12" ht="14.4" x14ac:dyDescent="0.3">
      <c r="A49" s="20">
        <v>1</v>
      </c>
      <c r="B49" s="21">
        <v>4</v>
      </c>
      <c r="C49" s="22" t="s">
        <v>19</v>
      </c>
      <c r="D49" s="5" t="s">
        <v>20</v>
      </c>
      <c r="E49" s="49" t="s">
        <v>88</v>
      </c>
      <c r="F49" s="50">
        <v>200</v>
      </c>
      <c r="G49" s="80">
        <v>8.16</v>
      </c>
      <c r="H49" s="80">
        <v>8.9600000000000009</v>
      </c>
      <c r="I49" s="94">
        <v>32.81</v>
      </c>
      <c r="J49" s="82">
        <v>314.89999999999998</v>
      </c>
      <c r="K49" s="53">
        <v>266</v>
      </c>
      <c r="L49" s="39"/>
    </row>
    <row r="50" spans="1:12" ht="14.4" x14ac:dyDescent="0.3">
      <c r="A50" s="23"/>
      <c r="B50" s="15"/>
      <c r="C50" s="11"/>
      <c r="D50" s="7" t="s">
        <v>22</v>
      </c>
      <c r="E50" s="54" t="s">
        <v>89</v>
      </c>
      <c r="F50" s="55">
        <v>100</v>
      </c>
      <c r="G50" s="83" t="s">
        <v>90</v>
      </c>
      <c r="H50" s="83">
        <v>7.87</v>
      </c>
      <c r="I50" s="95">
        <v>27.37</v>
      </c>
      <c r="J50" s="85">
        <v>229.31</v>
      </c>
      <c r="K50" s="55">
        <v>542</v>
      </c>
      <c r="L50" s="41"/>
    </row>
    <row r="51" spans="1:12" ht="14.4" x14ac:dyDescent="0.3">
      <c r="A51" s="23"/>
      <c r="B51" s="15"/>
      <c r="C51" s="11"/>
      <c r="D51" s="7" t="s">
        <v>21</v>
      </c>
      <c r="E51" s="76" t="s">
        <v>69</v>
      </c>
      <c r="F51" s="77">
        <v>200</v>
      </c>
      <c r="G51" s="86" t="s">
        <v>70</v>
      </c>
      <c r="H51" s="86" t="s">
        <v>52</v>
      </c>
      <c r="I51" s="96" t="s">
        <v>71</v>
      </c>
      <c r="J51" s="86" t="s">
        <v>72</v>
      </c>
      <c r="K51" s="79">
        <v>494</v>
      </c>
      <c r="L51" s="41"/>
    </row>
    <row r="52" spans="1:12" ht="14.4" x14ac:dyDescent="0.3">
      <c r="A52" s="24"/>
      <c r="B52" s="17"/>
      <c r="C52" s="8"/>
      <c r="D52" s="18" t="s">
        <v>31</v>
      </c>
      <c r="E52" s="9"/>
      <c r="F52" s="19">
        <f>SUM(F49:F51)</f>
        <v>500</v>
      </c>
      <c r="G52" s="19">
        <f>SUM(G49:G51)</f>
        <v>8.16</v>
      </c>
      <c r="H52" s="19">
        <f>SUM(H49:H51)</f>
        <v>16.830000000000002</v>
      </c>
      <c r="I52" s="19">
        <f>SUM(I49:I51)</f>
        <v>60.180000000000007</v>
      </c>
      <c r="J52" s="19">
        <f>SUM(J49:J51)</f>
        <v>544.21</v>
      </c>
      <c r="K52" s="25"/>
      <c r="L52" s="19">
        <f>SUM(L49:L51)</f>
        <v>0</v>
      </c>
    </row>
    <row r="53" spans="1:12" ht="14.4" x14ac:dyDescent="0.3">
      <c r="A53" s="26">
        <f>A49</f>
        <v>1</v>
      </c>
      <c r="B53" s="13">
        <f>B49</f>
        <v>4</v>
      </c>
      <c r="C53" s="10" t="s">
        <v>23</v>
      </c>
      <c r="D53" s="7" t="s">
        <v>24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25</v>
      </c>
      <c r="E54" s="59" t="s">
        <v>91</v>
      </c>
      <c r="F54" s="68">
        <v>200</v>
      </c>
      <c r="G54" s="88">
        <v>4.24</v>
      </c>
      <c r="H54" s="88">
        <v>6.22</v>
      </c>
      <c r="I54" s="97">
        <v>9.44</v>
      </c>
      <c r="J54" s="68">
        <v>98.01</v>
      </c>
      <c r="K54" s="62">
        <v>142.19999999999999</v>
      </c>
      <c r="L54" s="41"/>
    </row>
    <row r="55" spans="1:12" ht="14.4" x14ac:dyDescent="0.3">
      <c r="A55" s="23"/>
      <c r="B55" s="15"/>
      <c r="C55" s="11"/>
      <c r="D55" s="7" t="s">
        <v>26</v>
      </c>
      <c r="E55" s="90" t="s">
        <v>92</v>
      </c>
      <c r="F55" s="68">
        <v>90</v>
      </c>
      <c r="G55" s="88">
        <v>12.28</v>
      </c>
      <c r="H55" s="88">
        <v>11.88</v>
      </c>
      <c r="I55" s="97">
        <v>16.28</v>
      </c>
      <c r="J55" s="68">
        <v>220.28</v>
      </c>
      <c r="K55" s="68">
        <v>412.1</v>
      </c>
      <c r="L55" s="41"/>
    </row>
    <row r="56" spans="1:12" ht="14.4" x14ac:dyDescent="0.3">
      <c r="A56" s="23"/>
      <c r="B56" s="15"/>
      <c r="C56" s="11"/>
      <c r="D56" s="7" t="s">
        <v>27</v>
      </c>
      <c r="E56" s="54" t="s">
        <v>93</v>
      </c>
      <c r="F56" s="55">
        <v>150</v>
      </c>
      <c r="G56" s="83">
        <v>3.87</v>
      </c>
      <c r="H56" s="83">
        <v>7.7</v>
      </c>
      <c r="I56" s="95">
        <v>42.08</v>
      </c>
      <c r="J56" s="55">
        <v>223.03</v>
      </c>
      <c r="K56" s="55">
        <v>414</v>
      </c>
      <c r="L56" s="41"/>
    </row>
    <row r="57" spans="1:12" ht="14.4" x14ac:dyDescent="0.3">
      <c r="A57" s="23"/>
      <c r="B57" s="15"/>
      <c r="C57" s="11"/>
      <c r="D57" s="7" t="s">
        <v>28</v>
      </c>
      <c r="E57" s="54" t="s">
        <v>78</v>
      </c>
      <c r="F57" s="55">
        <v>200</v>
      </c>
      <c r="G57" s="83">
        <v>0.32</v>
      </c>
      <c r="H57" s="83">
        <v>0</v>
      </c>
      <c r="I57" s="95">
        <v>11.46</v>
      </c>
      <c r="J57" s="55">
        <v>48.32</v>
      </c>
      <c r="K57" s="55">
        <v>519</v>
      </c>
      <c r="L57" s="41"/>
    </row>
    <row r="58" spans="1:12" ht="14.4" x14ac:dyDescent="0.3">
      <c r="A58" s="23"/>
      <c r="B58" s="15"/>
      <c r="C58" s="11"/>
      <c r="D58" s="7" t="s">
        <v>29</v>
      </c>
      <c r="E58" s="54" t="s">
        <v>59</v>
      </c>
      <c r="F58" s="55">
        <v>30</v>
      </c>
      <c r="G58" s="83">
        <v>2.37</v>
      </c>
      <c r="H58" s="83">
        <v>0.3</v>
      </c>
      <c r="I58" s="95">
        <v>14.76</v>
      </c>
      <c r="J58" s="55">
        <v>70.5</v>
      </c>
      <c r="K58" s="55">
        <v>108</v>
      </c>
      <c r="L58" s="41"/>
    </row>
    <row r="59" spans="1:12" ht="14.4" x14ac:dyDescent="0.3">
      <c r="A59" s="23"/>
      <c r="B59" s="15"/>
      <c r="C59" s="11"/>
      <c r="D59" s="7" t="s">
        <v>30</v>
      </c>
      <c r="E59" s="76" t="s">
        <v>60</v>
      </c>
      <c r="F59" s="77">
        <v>30</v>
      </c>
      <c r="G59" s="91" t="s">
        <v>61</v>
      </c>
      <c r="H59" s="91" t="s">
        <v>62</v>
      </c>
      <c r="I59" s="96" t="s">
        <v>63</v>
      </c>
      <c r="J59" s="77" t="s">
        <v>64</v>
      </c>
      <c r="K59" s="79">
        <v>109</v>
      </c>
      <c r="L59" s="41"/>
    </row>
    <row r="60" spans="1:12" ht="14.4" x14ac:dyDescent="0.3">
      <c r="A60" s="24"/>
      <c r="B60" s="17"/>
      <c r="C60" s="8"/>
      <c r="D60" s="18" t="s">
        <v>31</v>
      </c>
      <c r="E60" s="9"/>
      <c r="F60" s="19">
        <f>SUM(F53:F59)</f>
        <v>700</v>
      </c>
      <c r="G60" s="19">
        <f>SUM(G53:G59)</f>
        <v>23.080000000000002</v>
      </c>
      <c r="H60" s="19">
        <f>SUM(H53:H59)</f>
        <v>26.1</v>
      </c>
      <c r="I60" s="19">
        <f>SUM(I53:I59)</f>
        <v>94.02</v>
      </c>
      <c r="J60" s="19">
        <f>SUM(J53:J59)</f>
        <v>660.1400000000001</v>
      </c>
      <c r="K60" s="25"/>
      <c r="L60" s="19">
        <f>SUM(L53:L59)</f>
        <v>0</v>
      </c>
    </row>
    <row r="61" spans="1:12" ht="15.75" customHeight="1" thickBot="1" x14ac:dyDescent="0.3">
      <c r="A61" s="29">
        <f>A49</f>
        <v>1</v>
      </c>
      <c r="B61" s="30">
        <f>B49</f>
        <v>4</v>
      </c>
      <c r="C61" s="114" t="s">
        <v>4</v>
      </c>
      <c r="D61" s="115"/>
      <c r="E61" s="31"/>
      <c r="F61" s="32">
        <f>F52+F60</f>
        <v>1200</v>
      </c>
      <c r="G61" s="32">
        <f>G52+G60</f>
        <v>31.240000000000002</v>
      </c>
      <c r="H61" s="32">
        <f>H52+H60</f>
        <v>42.930000000000007</v>
      </c>
      <c r="I61" s="32">
        <f>I52+I60</f>
        <v>154.19999999999999</v>
      </c>
      <c r="J61" s="32">
        <f>J52+J60</f>
        <v>1204.3500000000001</v>
      </c>
      <c r="K61" s="32"/>
      <c r="L61" s="32">
        <f>L52+L60</f>
        <v>0</v>
      </c>
    </row>
    <row r="62" spans="1:12" ht="14.4" x14ac:dyDescent="0.3">
      <c r="A62" s="20">
        <v>1</v>
      </c>
      <c r="B62" s="21">
        <v>5</v>
      </c>
      <c r="C62" s="22" t="s">
        <v>19</v>
      </c>
      <c r="D62" s="5" t="s">
        <v>20</v>
      </c>
      <c r="E62" s="98" t="s">
        <v>94</v>
      </c>
      <c r="F62" s="50">
        <v>240</v>
      </c>
      <c r="G62" s="51">
        <v>15.9</v>
      </c>
      <c r="H62" s="51">
        <v>15.65</v>
      </c>
      <c r="I62" s="99">
        <v>52.04</v>
      </c>
      <c r="J62" s="68">
        <v>403.74</v>
      </c>
      <c r="K62" s="100">
        <v>681</v>
      </c>
      <c r="L62" s="39"/>
    </row>
    <row r="63" spans="1:12" ht="14.4" x14ac:dyDescent="0.3">
      <c r="A63" s="23"/>
      <c r="B63" s="15"/>
      <c r="C63" s="11"/>
      <c r="D63" s="7" t="s">
        <v>22</v>
      </c>
      <c r="E63" s="54" t="s">
        <v>95</v>
      </c>
      <c r="F63" s="55">
        <v>60</v>
      </c>
      <c r="G63" s="56">
        <v>3.2</v>
      </c>
      <c r="H63" s="56">
        <v>4.08</v>
      </c>
      <c r="I63" s="101">
        <v>19.920000000000002</v>
      </c>
      <c r="J63" s="55">
        <v>150.83000000000001</v>
      </c>
      <c r="K63" s="68">
        <v>590</v>
      </c>
      <c r="L63" s="41"/>
    </row>
    <row r="64" spans="1:12" ht="14.4" x14ac:dyDescent="0.3">
      <c r="A64" s="23"/>
      <c r="B64" s="15"/>
      <c r="C64" s="11"/>
      <c r="D64" s="7" t="s">
        <v>21</v>
      </c>
      <c r="E64" s="102" t="s">
        <v>50</v>
      </c>
      <c r="F64" s="103">
        <v>200</v>
      </c>
      <c r="G64" s="56">
        <v>0.2</v>
      </c>
      <c r="H64" s="104">
        <v>0</v>
      </c>
      <c r="I64" s="105">
        <v>7.02</v>
      </c>
      <c r="J64" s="103">
        <v>28.46</v>
      </c>
      <c r="K64" s="103">
        <v>493</v>
      </c>
      <c r="L64" s="41"/>
    </row>
    <row r="65" spans="1:12" ht="14.4" x14ac:dyDescent="0.3">
      <c r="A65" s="24"/>
      <c r="B65" s="17"/>
      <c r="C65" s="8"/>
      <c r="D65" s="18" t="s">
        <v>31</v>
      </c>
      <c r="E65" s="9"/>
      <c r="F65" s="19">
        <f>SUM(F62:F64)</f>
        <v>500</v>
      </c>
      <c r="G65" s="19">
        <f>SUM(G62:G64)</f>
        <v>19.3</v>
      </c>
      <c r="H65" s="19">
        <f>SUM(H62:H64)</f>
        <v>19.73</v>
      </c>
      <c r="I65" s="19">
        <f>SUM(I62:I64)</f>
        <v>78.98</v>
      </c>
      <c r="J65" s="19">
        <f>SUM(J62:J64)</f>
        <v>583.03000000000009</v>
      </c>
      <c r="K65" s="25"/>
      <c r="L65" s="19">
        <f>SUM(L62:L64)</f>
        <v>0</v>
      </c>
    </row>
    <row r="66" spans="1:12" ht="14.4" x14ac:dyDescent="0.3">
      <c r="A66" s="26">
        <f>A62</f>
        <v>1</v>
      </c>
      <c r="B66" s="13">
        <f>B62</f>
        <v>5</v>
      </c>
      <c r="C66" s="10" t="s">
        <v>23</v>
      </c>
      <c r="D66" s="7" t="s">
        <v>24</v>
      </c>
      <c r="E66" s="40"/>
      <c r="F66" s="41"/>
      <c r="G66" s="41"/>
      <c r="H66" s="41"/>
      <c r="I66" s="41"/>
      <c r="J66" s="41"/>
      <c r="K66" s="42"/>
      <c r="L66" s="41"/>
    </row>
    <row r="67" spans="1:12" ht="14.4" x14ac:dyDescent="0.3">
      <c r="A67" s="23"/>
      <c r="B67" s="15"/>
      <c r="C67" s="11"/>
      <c r="D67" s="7" t="s">
        <v>25</v>
      </c>
      <c r="E67" s="54" t="s">
        <v>96</v>
      </c>
      <c r="F67" s="55">
        <v>200</v>
      </c>
      <c r="G67" s="56">
        <v>1.84</v>
      </c>
      <c r="H67" s="56">
        <v>3.4</v>
      </c>
      <c r="I67" s="101">
        <v>17.100000000000001</v>
      </c>
      <c r="J67" s="55">
        <v>156.5</v>
      </c>
      <c r="K67" s="55">
        <v>144.19999999999999</v>
      </c>
      <c r="L67" s="41"/>
    </row>
    <row r="68" spans="1:12" ht="14.4" x14ac:dyDescent="0.3">
      <c r="A68" s="23"/>
      <c r="B68" s="15"/>
      <c r="C68" s="11"/>
      <c r="D68" s="7" t="s">
        <v>26</v>
      </c>
      <c r="E68" s="54" t="s">
        <v>97</v>
      </c>
      <c r="F68" s="55">
        <v>240</v>
      </c>
      <c r="G68" s="56">
        <v>16.88</v>
      </c>
      <c r="H68" s="56">
        <v>21.44</v>
      </c>
      <c r="I68" s="101">
        <v>34.97</v>
      </c>
      <c r="J68" s="55">
        <v>338.68</v>
      </c>
      <c r="K68" s="55">
        <v>407</v>
      </c>
      <c r="L68" s="41"/>
    </row>
    <row r="69" spans="1:12" ht="14.4" x14ac:dyDescent="0.3">
      <c r="A69" s="23"/>
      <c r="B69" s="15"/>
      <c r="C69" s="11"/>
      <c r="D69" s="7" t="s">
        <v>28</v>
      </c>
      <c r="E69" s="54" t="s">
        <v>98</v>
      </c>
      <c r="F69" s="55">
        <v>200</v>
      </c>
      <c r="G69" s="56">
        <v>1.92</v>
      </c>
      <c r="H69" s="56">
        <v>0.12</v>
      </c>
      <c r="I69" s="101">
        <v>25.86</v>
      </c>
      <c r="J69" s="55">
        <v>75.38</v>
      </c>
      <c r="K69" s="55">
        <v>512.1</v>
      </c>
      <c r="L69" s="41"/>
    </row>
    <row r="70" spans="1:12" ht="14.4" x14ac:dyDescent="0.3">
      <c r="A70" s="23"/>
      <c r="B70" s="15"/>
      <c r="C70" s="11"/>
      <c r="D70" s="7" t="s">
        <v>29</v>
      </c>
      <c r="E70" s="54" t="s">
        <v>59</v>
      </c>
      <c r="F70" s="55">
        <v>30</v>
      </c>
      <c r="G70" s="56">
        <v>2.37</v>
      </c>
      <c r="H70" s="56">
        <v>0.3</v>
      </c>
      <c r="I70" s="101">
        <v>14.76</v>
      </c>
      <c r="J70" s="55">
        <v>70.5</v>
      </c>
      <c r="K70" s="55">
        <v>108</v>
      </c>
      <c r="L70" s="41"/>
    </row>
    <row r="71" spans="1:12" ht="14.4" x14ac:dyDescent="0.3">
      <c r="A71" s="23"/>
      <c r="B71" s="15"/>
      <c r="C71" s="11"/>
      <c r="D71" s="7" t="s">
        <v>30</v>
      </c>
      <c r="E71" s="102" t="s">
        <v>60</v>
      </c>
      <c r="F71" s="103">
        <v>30</v>
      </c>
      <c r="G71" s="56">
        <v>1.98</v>
      </c>
      <c r="H71" s="56">
        <v>0.36</v>
      </c>
      <c r="I71" s="105">
        <v>10.02</v>
      </c>
      <c r="J71" s="103">
        <v>52.2</v>
      </c>
      <c r="K71" s="103">
        <v>109</v>
      </c>
      <c r="L71" s="41"/>
    </row>
    <row r="72" spans="1:12" ht="14.4" x14ac:dyDescent="0.3">
      <c r="A72" s="24"/>
      <c r="B72" s="17"/>
      <c r="C72" s="8"/>
      <c r="D72" s="18" t="s">
        <v>31</v>
      </c>
      <c r="E72" s="9"/>
      <c r="F72" s="19">
        <f>SUM(F66:F71)</f>
        <v>700</v>
      </c>
      <c r="G72" s="19">
        <f>SUM(G66:G71)</f>
        <v>24.990000000000002</v>
      </c>
      <c r="H72" s="19">
        <f>SUM(H66:H71)</f>
        <v>25.62</v>
      </c>
      <c r="I72" s="19">
        <f>SUM(I66:I71)</f>
        <v>102.71000000000001</v>
      </c>
      <c r="J72" s="19">
        <f>SUM(J66:J71)</f>
        <v>693.26</v>
      </c>
      <c r="K72" s="25"/>
      <c r="L72" s="19">
        <f>SUM(L66:L71)</f>
        <v>0</v>
      </c>
    </row>
    <row r="73" spans="1:12" ht="15.75" customHeight="1" x14ac:dyDescent="0.25">
      <c r="A73" s="29">
        <f>A62</f>
        <v>1</v>
      </c>
      <c r="B73" s="30">
        <f>B62</f>
        <v>5</v>
      </c>
      <c r="C73" s="114" t="s">
        <v>4</v>
      </c>
      <c r="D73" s="115"/>
      <c r="E73" s="31"/>
      <c r="F73" s="32">
        <f>F65+F72</f>
        <v>1200</v>
      </c>
      <c r="G73" s="32">
        <f>G65+G72</f>
        <v>44.290000000000006</v>
      </c>
      <c r="H73" s="32">
        <f>H65+H72</f>
        <v>45.35</v>
      </c>
      <c r="I73" s="32">
        <f>I65+I72</f>
        <v>181.69</v>
      </c>
      <c r="J73" s="32">
        <f>J65+J72</f>
        <v>1276.29</v>
      </c>
      <c r="K73" s="32"/>
      <c r="L73" s="32">
        <f>L65+L72</f>
        <v>0</v>
      </c>
    </row>
    <row r="74" spans="1:12" ht="14.4" x14ac:dyDescent="0.3">
      <c r="A74" s="20">
        <v>2</v>
      </c>
      <c r="B74" s="21">
        <v>1</v>
      </c>
      <c r="C74" s="22" t="s">
        <v>19</v>
      </c>
      <c r="D74" s="5" t="s">
        <v>20</v>
      </c>
      <c r="E74" s="49" t="s">
        <v>99</v>
      </c>
      <c r="F74" s="50">
        <v>200</v>
      </c>
      <c r="G74" s="51">
        <v>8.64</v>
      </c>
      <c r="H74" s="51">
        <v>5.0599999999999996</v>
      </c>
      <c r="I74" s="106">
        <v>28.76</v>
      </c>
      <c r="J74" s="50">
        <v>220.62</v>
      </c>
      <c r="K74" s="53">
        <v>268</v>
      </c>
      <c r="L74" s="39"/>
    </row>
    <row r="75" spans="1:12" ht="14.4" x14ac:dyDescent="0.3">
      <c r="A75" s="23"/>
      <c r="B75" s="15"/>
      <c r="C75" s="11"/>
      <c r="D75" s="7" t="s">
        <v>22</v>
      </c>
      <c r="E75" s="54" t="s">
        <v>42</v>
      </c>
      <c r="F75" s="55">
        <v>40</v>
      </c>
      <c r="G75" s="56">
        <v>3</v>
      </c>
      <c r="H75" s="56">
        <v>1.8</v>
      </c>
      <c r="I75" s="101">
        <v>13.9</v>
      </c>
      <c r="J75" s="55">
        <v>104.8</v>
      </c>
      <c r="K75" s="55">
        <v>111</v>
      </c>
      <c r="L75" s="41"/>
    </row>
    <row r="76" spans="1:12" ht="14.4" x14ac:dyDescent="0.3">
      <c r="A76" s="23"/>
      <c r="B76" s="15"/>
      <c r="C76" s="11"/>
      <c r="D76" s="2"/>
      <c r="E76" s="54" t="s">
        <v>43</v>
      </c>
      <c r="F76" s="55">
        <v>10</v>
      </c>
      <c r="G76" s="56">
        <v>2.3199999999999998</v>
      </c>
      <c r="H76" s="56">
        <v>2.95</v>
      </c>
      <c r="I76" s="101">
        <v>0</v>
      </c>
      <c r="J76" s="55">
        <v>36.4</v>
      </c>
      <c r="K76" s="58">
        <v>100.1</v>
      </c>
      <c r="L76" s="41"/>
    </row>
    <row r="77" spans="1:12" ht="14.4" x14ac:dyDescent="0.3">
      <c r="A77" s="23"/>
      <c r="B77" s="15"/>
      <c r="C77" s="11"/>
      <c r="D77" s="2"/>
      <c r="E77" s="54" t="s">
        <v>44</v>
      </c>
      <c r="F77" s="55">
        <v>10</v>
      </c>
      <c r="G77" s="56">
        <v>0.13</v>
      </c>
      <c r="H77" s="56">
        <v>5.15</v>
      </c>
      <c r="I77" s="101">
        <v>0.17</v>
      </c>
      <c r="J77" s="55">
        <v>56.6</v>
      </c>
      <c r="K77" s="55">
        <v>105</v>
      </c>
      <c r="L77" s="41"/>
    </row>
    <row r="78" spans="1:12" ht="14.4" x14ac:dyDescent="0.3">
      <c r="A78" s="23"/>
      <c r="B78" s="15"/>
      <c r="C78" s="11"/>
      <c r="D78" s="7" t="s">
        <v>22</v>
      </c>
      <c r="E78" s="59" t="s">
        <v>45</v>
      </c>
      <c r="F78" s="60">
        <v>40</v>
      </c>
      <c r="G78" s="60" t="s">
        <v>46</v>
      </c>
      <c r="H78" s="60" t="s">
        <v>47</v>
      </c>
      <c r="I78" s="107" t="s">
        <v>48</v>
      </c>
      <c r="J78" s="60" t="s">
        <v>49</v>
      </c>
      <c r="K78" s="62">
        <v>590</v>
      </c>
      <c r="L78" s="41"/>
    </row>
    <row r="79" spans="1:12" ht="14.4" x14ac:dyDescent="0.3">
      <c r="A79" s="23"/>
      <c r="B79" s="15"/>
      <c r="C79" s="11"/>
      <c r="D79" s="7" t="s">
        <v>21</v>
      </c>
      <c r="E79" s="76" t="s">
        <v>50</v>
      </c>
      <c r="F79" s="77">
        <v>200</v>
      </c>
      <c r="G79" s="60" t="s">
        <v>51</v>
      </c>
      <c r="H79" s="60" t="s">
        <v>52</v>
      </c>
      <c r="I79" s="108" t="s">
        <v>53</v>
      </c>
      <c r="J79" s="77" t="s">
        <v>54</v>
      </c>
      <c r="K79" s="79">
        <v>493</v>
      </c>
      <c r="L79" s="41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SUM(F74:F79)</f>
        <v>500</v>
      </c>
      <c r="G80" s="19">
        <f>SUM(G74:G79)</f>
        <v>14.090000000000002</v>
      </c>
      <c r="H80" s="19">
        <f>SUM(H74:H79)</f>
        <v>14.959999999999999</v>
      </c>
      <c r="I80" s="19">
        <f>SUM(I74:I79)</f>
        <v>42.830000000000005</v>
      </c>
      <c r="J80" s="19">
        <f>SUM(J74:J79)</f>
        <v>418.42</v>
      </c>
      <c r="K80" s="25"/>
      <c r="L80" s="19">
        <f>SUM(L74:L79)</f>
        <v>0</v>
      </c>
    </row>
    <row r="81" spans="1:12" ht="14.4" x14ac:dyDescent="0.3">
      <c r="A81" s="26">
        <f>A74</f>
        <v>2</v>
      </c>
      <c r="B81" s="13">
        <f>B74</f>
        <v>1</v>
      </c>
      <c r="C81" s="10" t="s">
        <v>23</v>
      </c>
      <c r="D81" s="7" t="s">
        <v>24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 t="s">
        <v>25</v>
      </c>
      <c r="E82" s="59" t="s">
        <v>100</v>
      </c>
      <c r="F82" s="68">
        <v>200</v>
      </c>
      <c r="G82" s="109">
        <v>8.65</v>
      </c>
      <c r="H82" s="109">
        <v>6.31</v>
      </c>
      <c r="I82" s="99">
        <v>5.82</v>
      </c>
      <c r="J82" s="68">
        <v>111.04</v>
      </c>
      <c r="K82" s="62">
        <v>128.1</v>
      </c>
      <c r="L82" s="41"/>
    </row>
    <row r="83" spans="1:12" ht="14.4" x14ac:dyDescent="0.3">
      <c r="A83" s="23"/>
      <c r="B83" s="15"/>
      <c r="C83" s="11"/>
      <c r="D83" s="7" t="s">
        <v>26</v>
      </c>
      <c r="E83" s="90" t="s">
        <v>101</v>
      </c>
      <c r="F83" s="68">
        <v>90</v>
      </c>
      <c r="G83" s="109">
        <v>7.03</v>
      </c>
      <c r="H83" s="109">
        <v>12.63</v>
      </c>
      <c r="I83" s="99">
        <v>15.6</v>
      </c>
      <c r="J83" s="68">
        <v>201.32</v>
      </c>
      <c r="K83" s="68">
        <v>250</v>
      </c>
      <c r="L83" s="41"/>
    </row>
    <row r="84" spans="1:12" ht="14.4" x14ac:dyDescent="0.3">
      <c r="A84" s="23"/>
      <c r="B84" s="15"/>
      <c r="C84" s="11"/>
      <c r="D84" s="7" t="s">
        <v>27</v>
      </c>
      <c r="E84" s="54" t="s">
        <v>86</v>
      </c>
      <c r="F84" s="55">
        <v>150</v>
      </c>
      <c r="G84" s="56">
        <v>5.8</v>
      </c>
      <c r="H84" s="56">
        <v>6.91</v>
      </c>
      <c r="I84" s="101">
        <v>49.55</v>
      </c>
      <c r="J84" s="55">
        <v>231.4</v>
      </c>
      <c r="K84" s="55">
        <v>405</v>
      </c>
      <c r="L84" s="41"/>
    </row>
    <row r="85" spans="1:12" ht="14.4" x14ac:dyDescent="0.3">
      <c r="A85" s="23"/>
      <c r="B85" s="15"/>
      <c r="C85" s="11"/>
      <c r="D85" s="7" t="s">
        <v>28</v>
      </c>
      <c r="E85" s="54" t="s">
        <v>58</v>
      </c>
      <c r="F85" s="55">
        <v>200</v>
      </c>
      <c r="G85" s="56">
        <v>0.08</v>
      </c>
      <c r="H85" s="56">
        <v>0</v>
      </c>
      <c r="I85" s="101">
        <v>10.63</v>
      </c>
      <c r="J85" s="55">
        <v>40.44</v>
      </c>
      <c r="K85" s="55">
        <v>508</v>
      </c>
      <c r="L85" s="41"/>
    </row>
    <row r="86" spans="1:12" ht="14.4" x14ac:dyDescent="0.3">
      <c r="A86" s="23"/>
      <c r="B86" s="15"/>
      <c r="C86" s="11"/>
      <c r="D86" s="7" t="s">
        <v>29</v>
      </c>
      <c r="E86" s="54" t="s">
        <v>59</v>
      </c>
      <c r="F86" s="55">
        <v>30</v>
      </c>
      <c r="G86" s="56">
        <v>2.37</v>
      </c>
      <c r="H86" s="56">
        <v>0.3</v>
      </c>
      <c r="I86" s="101">
        <v>14.76</v>
      </c>
      <c r="J86" s="55">
        <v>70.5</v>
      </c>
      <c r="K86" s="55">
        <v>108</v>
      </c>
      <c r="L86" s="41"/>
    </row>
    <row r="87" spans="1:12" ht="14.4" x14ac:dyDescent="0.3">
      <c r="A87" s="23"/>
      <c r="B87" s="15"/>
      <c r="C87" s="11"/>
      <c r="D87" s="7" t="s">
        <v>30</v>
      </c>
      <c r="E87" s="76" t="s">
        <v>60</v>
      </c>
      <c r="F87" s="77">
        <v>30</v>
      </c>
      <c r="G87" s="77" t="s">
        <v>61</v>
      </c>
      <c r="H87" s="77" t="s">
        <v>62</v>
      </c>
      <c r="I87" s="108" t="s">
        <v>63</v>
      </c>
      <c r="J87" s="77" t="s">
        <v>64</v>
      </c>
      <c r="K87" s="79">
        <v>109</v>
      </c>
      <c r="L87" s="41"/>
    </row>
    <row r="88" spans="1:12" ht="14.4" x14ac:dyDescent="0.3">
      <c r="A88" s="24"/>
      <c r="B88" s="17"/>
      <c r="C88" s="8"/>
      <c r="D88" s="18" t="s">
        <v>31</v>
      </c>
      <c r="E88" s="9"/>
      <c r="F88" s="19">
        <f>SUM(F81:F87)</f>
        <v>700</v>
      </c>
      <c r="G88" s="19">
        <f>SUM(G81:G87)</f>
        <v>23.93</v>
      </c>
      <c r="H88" s="19">
        <f>SUM(H81:H87)</f>
        <v>26.150000000000002</v>
      </c>
      <c r="I88" s="19">
        <f>SUM(I81:I87)</f>
        <v>96.36</v>
      </c>
      <c r="J88" s="19">
        <f>SUM(J81:J87)</f>
        <v>654.70000000000005</v>
      </c>
      <c r="K88" s="25"/>
      <c r="L88" s="19">
        <f>SUM(L81:L87)</f>
        <v>0</v>
      </c>
    </row>
    <row r="89" spans="1:12" ht="15" thickBot="1" x14ac:dyDescent="0.3">
      <c r="A89" s="29">
        <f>A74</f>
        <v>2</v>
      </c>
      <c r="B89" s="30">
        <f>B74</f>
        <v>1</v>
      </c>
      <c r="C89" s="114" t="s">
        <v>4</v>
      </c>
      <c r="D89" s="115"/>
      <c r="E89" s="31"/>
      <c r="F89" s="32">
        <f>F80+F88</f>
        <v>1200</v>
      </c>
      <c r="G89" s="32">
        <f>G80+G88</f>
        <v>38.020000000000003</v>
      </c>
      <c r="H89" s="32">
        <f>H80+H88</f>
        <v>41.11</v>
      </c>
      <c r="I89" s="32">
        <f>I80+I88</f>
        <v>139.19</v>
      </c>
      <c r="J89" s="32">
        <f>J80+J88</f>
        <v>1073.1200000000001</v>
      </c>
      <c r="K89" s="32"/>
      <c r="L89" s="32">
        <f>L80+L88</f>
        <v>0</v>
      </c>
    </row>
    <row r="90" spans="1:12" ht="14.4" x14ac:dyDescent="0.3">
      <c r="A90" s="14">
        <v>2</v>
      </c>
      <c r="B90" s="15">
        <v>2</v>
      </c>
      <c r="C90" s="22" t="s">
        <v>19</v>
      </c>
      <c r="D90" s="5" t="s">
        <v>20</v>
      </c>
      <c r="E90" s="49" t="s">
        <v>65</v>
      </c>
      <c r="F90" s="50">
        <v>200</v>
      </c>
      <c r="G90" s="80">
        <v>11.37</v>
      </c>
      <c r="H90" s="80">
        <v>13.53</v>
      </c>
      <c r="I90" s="81">
        <v>21.45</v>
      </c>
      <c r="J90" s="82">
        <v>327.48</v>
      </c>
      <c r="K90" s="53">
        <v>301</v>
      </c>
      <c r="L90" s="39"/>
    </row>
    <row r="91" spans="1:12" ht="14.4" x14ac:dyDescent="0.3">
      <c r="A91" s="14"/>
      <c r="B91" s="15"/>
      <c r="C91" s="11"/>
      <c r="D91" s="7" t="s">
        <v>22</v>
      </c>
      <c r="E91" s="54" t="s">
        <v>102</v>
      </c>
      <c r="F91" s="55">
        <v>100</v>
      </c>
      <c r="G91" s="83" t="s">
        <v>103</v>
      </c>
      <c r="H91" s="83">
        <v>5.82</v>
      </c>
      <c r="I91" s="84">
        <v>49.09</v>
      </c>
      <c r="J91" s="85">
        <v>206.61</v>
      </c>
      <c r="K91" s="55">
        <v>105</v>
      </c>
      <c r="L91" s="41"/>
    </row>
    <row r="92" spans="1:12" ht="14.4" x14ac:dyDescent="0.3">
      <c r="A92" s="14"/>
      <c r="B92" s="15"/>
      <c r="C92" s="11"/>
      <c r="D92" s="7" t="s">
        <v>21</v>
      </c>
      <c r="E92" s="76" t="s">
        <v>50</v>
      </c>
      <c r="F92" s="77">
        <v>200</v>
      </c>
      <c r="G92" s="86" t="s">
        <v>51</v>
      </c>
      <c r="H92" s="91" t="s">
        <v>52</v>
      </c>
      <c r="I92" s="87" t="s">
        <v>53</v>
      </c>
      <c r="J92" s="86" t="s">
        <v>54</v>
      </c>
      <c r="K92" s="79">
        <v>494</v>
      </c>
      <c r="L92" s="41"/>
    </row>
    <row r="93" spans="1:12" ht="14.4" x14ac:dyDescent="0.3">
      <c r="A93" s="16"/>
      <c r="B93" s="17"/>
      <c r="C93" s="8"/>
      <c r="D93" s="18" t="s">
        <v>31</v>
      </c>
      <c r="E93" s="9"/>
      <c r="F93" s="19">
        <f>SUM(F90:F92)</f>
        <v>500</v>
      </c>
      <c r="G93" s="19">
        <f>SUM(G90:G92)</f>
        <v>11.37</v>
      </c>
      <c r="H93" s="19">
        <f>SUM(H90:H92)</f>
        <v>19.350000000000001</v>
      </c>
      <c r="I93" s="19">
        <f>SUM(I90:I92)</f>
        <v>70.540000000000006</v>
      </c>
      <c r="J93" s="19">
        <f>SUM(J90:J92)</f>
        <v>534.09</v>
      </c>
      <c r="K93" s="25"/>
      <c r="L93" s="19">
        <f>SUM(L90:L92)</f>
        <v>0</v>
      </c>
    </row>
    <row r="94" spans="1:12" ht="14.4" x14ac:dyDescent="0.3">
      <c r="A94" s="13">
        <f>A90</f>
        <v>2</v>
      </c>
      <c r="B94" s="13">
        <f>B90</f>
        <v>2</v>
      </c>
      <c r="C94" s="10" t="s">
        <v>23</v>
      </c>
      <c r="D94" s="7" t="s">
        <v>24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14"/>
      <c r="B95" s="15"/>
      <c r="C95" s="11"/>
      <c r="D95" s="7" t="s">
        <v>25</v>
      </c>
      <c r="E95" s="59" t="s">
        <v>104</v>
      </c>
      <c r="F95" s="68">
        <v>200</v>
      </c>
      <c r="G95" s="88">
        <v>2.46</v>
      </c>
      <c r="H95" s="88">
        <v>5.36</v>
      </c>
      <c r="I95" s="89">
        <v>13.94</v>
      </c>
      <c r="J95" s="68">
        <v>105.46</v>
      </c>
      <c r="K95" s="62" t="s">
        <v>74</v>
      </c>
      <c r="L95" s="41"/>
    </row>
    <row r="96" spans="1:12" ht="14.4" x14ac:dyDescent="0.3">
      <c r="A96" s="14"/>
      <c r="B96" s="15"/>
      <c r="C96" s="11"/>
      <c r="D96" s="7" t="s">
        <v>26</v>
      </c>
      <c r="E96" s="90" t="s">
        <v>105</v>
      </c>
      <c r="F96" s="68">
        <v>90</v>
      </c>
      <c r="G96" s="88">
        <v>10.45</v>
      </c>
      <c r="H96" s="88">
        <v>12.91</v>
      </c>
      <c r="I96" s="89">
        <v>19.149999999999999</v>
      </c>
      <c r="J96" s="68">
        <v>209.87</v>
      </c>
      <c r="K96" s="68">
        <v>795</v>
      </c>
      <c r="L96" s="41"/>
    </row>
    <row r="97" spans="1:12" ht="14.4" x14ac:dyDescent="0.3">
      <c r="A97" s="14"/>
      <c r="B97" s="15"/>
      <c r="C97" s="11"/>
      <c r="D97" s="7" t="s">
        <v>27</v>
      </c>
      <c r="E97" s="54" t="s">
        <v>106</v>
      </c>
      <c r="F97" s="55">
        <v>150</v>
      </c>
      <c r="G97" s="83">
        <v>8.64</v>
      </c>
      <c r="H97" s="83">
        <v>7.91</v>
      </c>
      <c r="I97" s="84">
        <v>38.85</v>
      </c>
      <c r="J97" s="55">
        <v>225.67</v>
      </c>
      <c r="K97" s="55">
        <v>291</v>
      </c>
      <c r="L97" s="41"/>
    </row>
    <row r="98" spans="1:12" ht="14.4" x14ac:dyDescent="0.3">
      <c r="A98" s="14"/>
      <c r="B98" s="15"/>
      <c r="C98" s="11"/>
      <c r="D98" s="7" t="s">
        <v>28</v>
      </c>
      <c r="E98" s="54" t="s">
        <v>78</v>
      </c>
      <c r="F98" s="55">
        <v>200</v>
      </c>
      <c r="G98" s="83">
        <v>0.32</v>
      </c>
      <c r="H98" s="83">
        <v>0</v>
      </c>
      <c r="I98" s="84">
        <v>11.46</v>
      </c>
      <c r="J98" s="55">
        <v>48.32</v>
      </c>
      <c r="K98" s="55">
        <v>519</v>
      </c>
      <c r="L98" s="41"/>
    </row>
    <row r="99" spans="1:12" ht="14.4" x14ac:dyDescent="0.3">
      <c r="A99" s="14"/>
      <c r="B99" s="15"/>
      <c r="C99" s="11"/>
      <c r="D99" s="7" t="s">
        <v>29</v>
      </c>
      <c r="E99" s="54" t="s">
        <v>59</v>
      </c>
      <c r="F99" s="55">
        <v>30</v>
      </c>
      <c r="G99" s="83">
        <v>2.37</v>
      </c>
      <c r="H99" s="83">
        <v>0.3</v>
      </c>
      <c r="I99" s="84">
        <v>14.76</v>
      </c>
      <c r="J99" s="55">
        <v>70.5</v>
      </c>
      <c r="K99" s="55">
        <v>108</v>
      </c>
      <c r="L99" s="41"/>
    </row>
    <row r="100" spans="1:12" ht="14.4" x14ac:dyDescent="0.3">
      <c r="A100" s="14"/>
      <c r="B100" s="15"/>
      <c r="C100" s="11"/>
      <c r="D100" s="7" t="s">
        <v>30</v>
      </c>
      <c r="E100" s="76" t="s">
        <v>60</v>
      </c>
      <c r="F100" s="77">
        <v>30</v>
      </c>
      <c r="G100" s="91" t="s">
        <v>61</v>
      </c>
      <c r="H100" s="91" t="s">
        <v>62</v>
      </c>
      <c r="I100" s="87" t="s">
        <v>63</v>
      </c>
      <c r="J100" s="60" t="s">
        <v>64</v>
      </c>
      <c r="K100" s="79">
        <v>109</v>
      </c>
      <c r="L100" s="41"/>
    </row>
    <row r="101" spans="1:12" ht="14.4" x14ac:dyDescent="0.3">
      <c r="A101" s="16"/>
      <c r="B101" s="17"/>
      <c r="C101" s="8"/>
      <c r="D101" s="18" t="s">
        <v>31</v>
      </c>
      <c r="E101" s="9"/>
      <c r="F101" s="19">
        <f>SUM(F94:F100)</f>
        <v>700</v>
      </c>
      <c r="G101" s="19">
        <f>SUM(G94:G100)</f>
        <v>24.240000000000002</v>
      </c>
      <c r="H101" s="19">
        <f>SUM(H94:H100)</f>
        <v>26.48</v>
      </c>
      <c r="I101" s="19">
        <f>SUM(I94:I100)</f>
        <v>98.160000000000011</v>
      </c>
      <c r="J101" s="19">
        <f>SUM(J94:J100)</f>
        <v>659.82</v>
      </c>
      <c r="K101" s="25"/>
      <c r="L101" s="19">
        <f>SUM(L94:L100)</f>
        <v>0</v>
      </c>
    </row>
    <row r="102" spans="1:12" ht="14.4" x14ac:dyDescent="0.25">
      <c r="A102" s="33">
        <f>A90</f>
        <v>2</v>
      </c>
      <c r="B102" s="33">
        <f>B90</f>
        <v>2</v>
      </c>
      <c r="C102" s="114" t="s">
        <v>4</v>
      </c>
      <c r="D102" s="115"/>
      <c r="E102" s="31"/>
      <c r="F102" s="32">
        <f>F93+F101</f>
        <v>1200</v>
      </c>
      <c r="G102" s="32">
        <f>G93+G101</f>
        <v>35.61</v>
      </c>
      <c r="H102" s="32">
        <f>H93+H101</f>
        <v>45.83</v>
      </c>
      <c r="I102" s="32">
        <f>I93+I101</f>
        <v>168.70000000000002</v>
      </c>
      <c r="J102" s="32">
        <f>J93+J101</f>
        <v>1193.9100000000001</v>
      </c>
      <c r="K102" s="32"/>
      <c r="L102" s="32">
        <f>L93+L101</f>
        <v>0</v>
      </c>
    </row>
    <row r="103" spans="1:12" ht="14.4" x14ac:dyDescent="0.3">
      <c r="A103" s="20">
        <v>2</v>
      </c>
      <c r="B103" s="21">
        <v>3</v>
      </c>
      <c r="C103" s="22" t="s">
        <v>19</v>
      </c>
      <c r="D103" s="5" t="s">
        <v>20</v>
      </c>
      <c r="E103" s="49" t="s">
        <v>107</v>
      </c>
      <c r="F103" s="50">
        <v>240</v>
      </c>
      <c r="G103" s="80">
        <v>13.38</v>
      </c>
      <c r="H103" s="80">
        <v>12.39</v>
      </c>
      <c r="I103" s="81">
        <v>21.85</v>
      </c>
      <c r="J103" s="82">
        <v>236.2</v>
      </c>
      <c r="K103" s="53">
        <v>381</v>
      </c>
      <c r="L103" s="39"/>
    </row>
    <row r="104" spans="1:12" ht="14.4" x14ac:dyDescent="0.3">
      <c r="A104" s="23"/>
      <c r="B104" s="15"/>
      <c r="C104" s="11"/>
      <c r="D104" s="7" t="s">
        <v>22</v>
      </c>
      <c r="E104" s="67" t="s">
        <v>108</v>
      </c>
      <c r="F104" s="68">
        <v>30</v>
      </c>
      <c r="G104" s="88">
        <v>3.02</v>
      </c>
      <c r="H104" s="88">
        <v>6.72</v>
      </c>
      <c r="I104" s="89">
        <v>33.85</v>
      </c>
      <c r="J104" s="92">
        <v>225.67</v>
      </c>
      <c r="K104" s="93">
        <v>237</v>
      </c>
      <c r="L104" s="41"/>
    </row>
    <row r="105" spans="1:12" ht="14.4" x14ac:dyDescent="0.3">
      <c r="A105" s="23"/>
      <c r="B105" s="15"/>
      <c r="C105" s="11"/>
      <c r="D105" s="7" t="s">
        <v>22</v>
      </c>
      <c r="E105" s="54" t="s">
        <v>59</v>
      </c>
      <c r="F105" s="55">
        <v>30</v>
      </c>
      <c r="G105" s="83">
        <v>2.37</v>
      </c>
      <c r="H105" s="83">
        <v>0.3</v>
      </c>
      <c r="I105" s="84">
        <v>14.76</v>
      </c>
      <c r="J105" s="55">
        <v>70.5</v>
      </c>
      <c r="K105" s="55">
        <v>108</v>
      </c>
      <c r="L105" s="41"/>
    </row>
    <row r="106" spans="1:12" ht="15.75" customHeight="1" x14ac:dyDescent="0.3">
      <c r="A106" s="23"/>
      <c r="B106" s="15"/>
      <c r="C106" s="11"/>
      <c r="D106" s="7" t="s">
        <v>21</v>
      </c>
      <c r="E106" s="76" t="s">
        <v>50</v>
      </c>
      <c r="F106" s="77">
        <v>200</v>
      </c>
      <c r="G106" s="86" t="s">
        <v>51</v>
      </c>
      <c r="H106" s="86" t="s">
        <v>52</v>
      </c>
      <c r="I106" s="87" t="s">
        <v>53</v>
      </c>
      <c r="J106" s="86" t="s">
        <v>54</v>
      </c>
      <c r="K106" s="79">
        <v>493</v>
      </c>
      <c r="L106" s="41"/>
    </row>
    <row r="107" spans="1:12" ht="14.4" x14ac:dyDescent="0.3">
      <c r="A107" s="24"/>
      <c r="B107" s="17"/>
      <c r="C107" s="8"/>
      <c r="D107" s="18" t="s">
        <v>31</v>
      </c>
      <c r="E107" s="9"/>
      <c r="F107" s="19">
        <f>SUM(F103:F106)</f>
        <v>500</v>
      </c>
      <c r="G107" s="19">
        <f>SUM(G103:G106)</f>
        <v>18.770000000000003</v>
      </c>
      <c r="H107" s="19">
        <f>SUM(H103:H106)</f>
        <v>19.41</v>
      </c>
      <c r="I107" s="19">
        <f>SUM(I103:I106)</f>
        <v>70.460000000000008</v>
      </c>
      <c r="J107" s="19">
        <f>SUM(J103:J106)</f>
        <v>532.37</v>
      </c>
      <c r="K107" s="25"/>
      <c r="L107" s="19">
        <f>SUM(L103:L106)</f>
        <v>0</v>
      </c>
    </row>
    <row r="108" spans="1:12" ht="14.4" x14ac:dyDescent="0.3">
      <c r="A108" s="26">
        <f>A103</f>
        <v>2</v>
      </c>
      <c r="B108" s="13">
        <f>B103</f>
        <v>3</v>
      </c>
      <c r="C108" s="10" t="s">
        <v>23</v>
      </c>
      <c r="D108" s="7" t="s">
        <v>24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3"/>
      <c r="B109" s="15"/>
      <c r="C109" s="11"/>
      <c r="D109" s="7" t="s">
        <v>25</v>
      </c>
      <c r="E109" s="59" t="s">
        <v>109</v>
      </c>
      <c r="F109" s="68">
        <v>200</v>
      </c>
      <c r="G109" s="88">
        <v>4.24</v>
      </c>
      <c r="H109" s="88">
        <v>6.22</v>
      </c>
      <c r="I109" s="89">
        <v>4.4400000000000004</v>
      </c>
      <c r="J109" s="68">
        <v>78.010000000000005</v>
      </c>
      <c r="K109" s="62" t="s">
        <v>110</v>
      </c>
      <c r="L109" s="41"/>
    </row>
    <row r="110" spans="1:12" ht="14.4" x14ac:dyDescent="0.3">
      <c r="A110" s="23"/>
      <c r="B110" s="15"/>
      <c r="C110" s="11"/>
      <c r="D110" s="7" t="s">
        <v>26</v>
      </c>
      <c r="E110" s="90" t="s">
        <v>111</v>
      </c>
      <c r="F110" s="68">
        <v>90</v>
      </c>
      <c r="G110" s="88" t="s">
        <v>112</v>
      </c>
      <c r="H110" s="88">
        <v>10.75</v>
      </c>
      <c r="I110" s="89">
        <v>3.12</v>
      </c>
      <c r="J110" s="68">
        <v>106.87</v>
      </c>
      <c r="K110" s="68">
        <v>136</v>
      </c>
      <c r="L110" s="41"/>
    </row>
    <row r="111" spans="1:12" ht="14.4" x14ac:dyDescent="0.3">
      <c r="A111" s="23"/>
      <c r="B111" s="15"/>
      <c r="C111" s="11"/>
      <c r="D111" s="7" t="s">
        <v>27</v>
      </c>
      <c r="E111" s="54" t="s">
        <v>76</v>
      </c>
      <c r="F111" s="55">
        <v>150</v>
      </c>
      <c r="G111" s="83">
        <v>9.9</v>
      </c>
      <c r="H111" s="83">
        <v>9.84</v>
      </c>
      <c r="I111" s="84">
        <v>55.91</v>
      </c>
      <c r="J111" s="55">
        <v>326.49</v>
      </c>
      <c r="K111" s="55" t="s">
        <v>77</v>
      </c>
      <c r="L111" s="41"/>
    </row>
    <row r="112" spans="1:12" ht="14.4" x14ac:dyDescent="0.3">
      <c r="A112" s="23"/>
      <c r="B112" s="15"/>
      <c r="C112" s="11"/>
      <c r="D112" s="7" t="s">
        <v>28</v>
      </c>
      <c r="E112" s="54" t="s">
        <v>98</v>
      </c>
      <c r="F112" s="55">
        <v>200</v>
      </c>
      <c r="G112" s="83">
        <v>1.92</v>
      </c>
      <c r="H112" s="83">
        <v>0.12</v>
      </c>
      <c r="I112" s="84">
        <v>23.86</v>
      </c>
      <c r="J112" s="55">
        <v>75.38</v>
      </c>
      <c r="K112" s="55" t="s">
        <v>113</v>
      </c>
      <c r="L112" s="41"/>
    </row>
    <row r="113" spans="1:12" ht="14.4" x14ac:dyDescent="0.3">
      <c r="A113" s="23"/>
      <c r="B113" s="15"/>
      <c r="C113" s="11"/>
      <c r="D113" s="7" t="s">
        <v>29</v>
      </c>
      <c r="E113" s="54" t="s">
        <v>59</v>
      </c>
      <c r="F113" s="55">
        <v>30</v>
      </c>
      <c r="G113" s="83">
        <v>2.37</v>
      </c>
      <c r="H113" s="83">
        <v>0.3</v>
      </c>
      <c r="I113" s="84">
        <v>14.76</v>
      </c>
      <c r="J113" s="55">
        <v>70.5</v>
      </c>
      <c r="K113" s="55">
        <v>108</v>
      </c>
      <c r="L113" s="41"/>
    </row>
    <row r="114" spans="1:12" ht="14.4" x14ac:dyDescent="0.3">
      <c r="A114" s="23"/>
      <c r="B114" s="15"/>
      <c r="C114" s="11"/>
      <c r="D114" s="7" t="s">
        <v>30</v>
      </c>
      <c r="E114" s="76" t="s">
        <v>60</v>
      </c>
      <c r="F114" s="77">
        <v>30</v>
      </c>
      <c r="G114" s="86" t="s">
        <v>61</v>
      </c>
      <c r="H114" s="86" t="s">
        <v>62</v>
      </c>
      <c r="I114" s="87" t="s">
        <v>63</v>
      </c>
      <c r="J114" s="77" t="s">
        <v>64</v>
      </c>
      <c r="K114" s="79">
        <v>109</v>
      </c>
      <c r="L114" s="41"/>
    </row>
    <row r="115" spans="1:12" ht="14.4" x14ac:dyDescent="0.3">
      <c r="A115" s="24"/>
      <c r="B115" s="17"/>
      <c r="C115" s="8"/>
      <c r="D115" s="18" t="s">
        <v>31</v>
      </c>
      <c r="E115" s="9"/>
      <c r="F115" s="19">
        <f>SUM(F108:F114)</f>
        <v>700</v>
      </c>
      <c r="G115" s="19">
        <f>SUM(G108:G114)</f>
        <v>18.430000000000003</v>
      </c>
      <c r="H115" s="19">
        <f>SUM(H108:H114)</f>
        <v>27.23</v>
      </c>
      <c r="I115" s="19">
        <f>SUM(I108:I114)</f>
        <v>102.09</v>
      </c>
      <c r="J115" s="19">
        <f>SUM(J108:J114)</f>
        <v>657.25</v>
      </c>
      <c r="K115" s="25"/>
      <c r="L115" s="19">
        <f>SUM(L108:L114)</f>
        <v>0</v>
      </c>
    </row>
    <row r="116" spans="1:12" ht="15" thickBot="1" x14ac:dyDescent="0.3">
      <c r="A116" s="29">
        <f>A103</f>
        <v>2</v>
      </c>
      <c r="B116" s="30">
        <f>B103</f>
        <v>3</v>
      </c>
      <c r="C116" s="114" t="s">
        <v>4</v>
      </c>
      <c r="D116" s="115"/>
      <c r="E116" s="31"/>
      <c r="F116" s="32">
        <f>F107+F115</f>
        <v>1200</v>
      </c>
      <c r="G116" s="32">
        <f>G107+G115</f>
        <v>37.200000000000003</v>
      </c>
      <c r="H116" s="32">
        <f>H107+H115</f>
        <v>46.64</v>
      </c>
      <c r="I116" s="32">
        <f>I107+I115</f>
        <v>172.55</v>
      </c>
      <c r="J116" s="32">
        <f>J107+J115</f>
        <v>1189.6199999999999</v>
      </c>
      <c r="K116" s="32"/>
      <c r="L116" s="32">
        <f>L107+L115</f>
        <v>0</v>
      </c>
    </row>
    <row r="117" spans="1:12" ht="14.4" x14ac:dyDescent="0.3">
      <c r="A117" s="20">
        <v>2</v>
      </c>
      <c r="B117" s="21">
        <v>4</v>
      </c>
      <c r="C117" s="22" t="s">
        <v>19</v>
      </c>
      <c r="D117" s="5" t="s">
        <v>20</v>
      </c>
      <c r="E117" s="90" t="s">
        <v>114</v>
      </c>
      <c r="F117" s="50">
        <v>200</v>
      </c>
      <c r="G117" s="80">
        <v>7.16</v>
      </c>
      <c r="H117" s="80">
        <v>9.01</v>
      </c>
      <c r="I117" s="81">
        <v>28.8</v>
      </c>
      <c r="J117" s="82">
        <v>271.89999999999998</v>
      </c>
      <c r="K117" s="93">
        <v>266</v>
      </c>
      <c r="L117" s="39"/>
    </row>
    <row r="118" spans="1:12" ht="14.4" x14ac:dyDescent="0.3">
      <c r="A118" s="23"/>
      <c r="B118" s="15"/>
      <c r="C118" s="11"/>
      <c r="D118" s="6"/>
      <c r="E118" s="67" t="s">
        <v>115</v>
      </c>
      <c r="F118" s="68">
        <v>40</v>
      </c>
      <c r="G118" s="88">
        <v>2.2400000000000002</v>
      </c>
      <c r="H118" s="88">
        <v>1.73</v>
      </c>
      <c r="I118" s="89">
        <v>0.1</v>
      </c>
      <c r="J118" s="92">
        <v>59.23</v>
      </c>
      <c r="K118" s="93">
        <v>386</v>
      </c>
      <c r="L118" s="41"/>
    </row>
    <row r="119" spans="1:12" ht="14.4" x14ac:dyDescent="0.3">
      <c r="A119" s="23"/>
      <c r="B119" s="15"/>
      <c r="C119" s="11"/>
      <c r="D119" s="7" t="s">
        <v>22</v>
      </c>
      <c r="E119" s="54" t="s">
        <v>116</v>
      </c>
      <c r="F119" s="55">
        <v>60</v>
      </c>
      <c r="G119" s="83">
        <v>6.78</v>
      </c>
      <c r="H119" s="83">
        <v>6.06</v>
      </c>
      <c r="I119" s="84">
        <v>31.43</v>
      </c>
      <c r="J119" s="55">
        <v>213.97</v>
      </c>
      <c r="K119" s="55">
        <v>563</v>
      </c>
      <c r="L119" s="41"/>
    </row>
    <row r="120" spans="1:12" ht="14.4" x14ac:dyDescent="0.3">
      <c r="A120" s="23"/>
      <c r="B120" s="15"/>
      <c r="C120" s="11"/>
      <c r="D120" s="7" t="s">
        <v>21</v>
      </c>
      <c r="E120" s="76" t="s">
        <v>69</v>
      </c>
      <c r="F120" s="77">
        <v>200</v>
      </c>
      <c r="G120" s="91" t="s">
        <v>70</v>
      </c>
      <c r="H120" s="91" t="s">
        <v>52</v>
      </c>
      <c r="I120" s="87" t="s">
        <v>71</v>
      </c>
      <c r="J120" s="86" t="s">
        <v>72</v>
      </c>
      <c r="K120" s="79">
        <v>494</v>
      </c>
      <c r="L120" s="41"/>
    </row>
    <row r="121" spans="1:12" ht="14.4" x14ac:dyDescent="0.3">
      <c r="A121" s="24"/>
      <c r="B121" s="17"/>
      <c r="C121" s="8"/>
      <c r="D121" s="18" t="s">
        <v>31</v>
      </c>
      <c r="E121" s="9"/>
      <c r="F121" s="19">
        <f>SUM(F117:F120)</f>
        <v>500</v>
      </c>
      <c r="G121" s="19">
        <f>SUM(G117:G120)</f>
        <v>16.18</v>
      </c>
      <c r="H121" s="19">
        <f>SUM(H117:H120)</f>
        <v>16.8</v>
      </c>
      <c r="I121" s="19">
        <f>SUM(I117:I120)</f>
        <v>60.33</v>
      </c>
      <c r="J121" s="19">
        <f>SUM(J117:J120)</f>
        <v>545.1</v>
      </c>
      <c r="K121" s="25"/>
      <c r="L121" s="19">
        <f>SUM(L117:L120)</f>
        <v>0</v>
      </c>
    </row>
    <row r="122" spans="1:12" ht="14.4" x14ac:dyDescent="0.3">
      <c r="A122" s="26">
        <f>A117</f>
        <v>2</v>
      </c>
      <c r="B122" s="13">
        <f>B117</f>
        <v>4</v>
      </c>
      <c r="C122" s="10" t="s">
        <v>23</v>
      </c>
      <c r="D122" s="7" t="s">
        <v>24</v>
      </c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3"/>
      <c r="B123" s="15"/>
      <c r="C123" s="11"/>
      <c r="D123" s="7" t="s">
        <v>25</v>
      </c>
      <c r="E123" s="59" t="s">
        <v>82</v>
      </c>
      <c r="F123" s="68">
        <v>200</v>
      </c>
      <c r="G123" s="88">
        <v>4.5</v>
      </c>
      <c r="H123" s="88">
        <v>3.54</v>
      </c>
      <c r="I123" s="89">
        <v>19.28</v>
      </c>
      <c r="J123" s="68">
        <v>128.22</v>
      </c>
      <c r="K123" s="62" t="s">
        <v>83</v>
      </c>
      <c r="L123" s="41"/>
    </row>
    <row r="124" spans="1:12" ht="14.4" x14ac:dyDescent="0.3">
      <c r="A124" s="23"/>
      <c r="B124" s="15"/>
      <c r="C124" s="11"/>
      <c r="D124" s="7" t="s">
        <v>26</v>
      </c>
      <c r="E124" s="110" t="s">
        <v>117</v>
      </c>
      <c r="F124" s="68">
        <v>240</v>
      </c>
      <c r="G124" s="88" t="s">
        <v>118</v>
      </c>
      <c r="H124" s="88" t="s">
        <v>119</v>
      </c>
      <c r="I124" s="89">
        <v>48.06</v>
      </c>
      <c r="J124" s="68">
        <v>420.17</v>
      </c>
      <c r="K124" s="72">
        <v>259</v>
      </c>
      <c r="L124" s="41"/>
    </row>
    <row r="125" spans="1:12" ht="14.4" x14ac:dyDescent="0.3">
      <c r="A125" s="23"/>
      <c r="B125" s="15"/>
      <c r="C125" s="11"/>
      <c r="D125" s="7" t="s">
        <v>28</v>
      </c>
      <c r="E125" s="54" t="s">
        <v>58</v>
      </c>
      <c r="F125" s="55">
        <v>200</v>
      </c>
      <c r="G125" s="83">
        <v>0.08</v>
      </c>
      <c r="H125" s="83">
        <v>0</v>
      </c>
      <c r="I125" s="84">
        <v>10.62</v>
      </c>
      <c r="J125" s="55">
        <v>40.44</v>
      </c>
      <c r="K125" s="55">
        <v>508</v>
      </c>
      <c r="L125" s="41"/>
    </row>
    <row r="126" spans="1:12" ht="14.4" x14ac:dyDescent="0.3">
      <c r="A126" s="23"/>
      <c r="B126" s="15"/>
      <c r="C126" s="11"/>
      <c r="D126" s="7" t="s">
        <v>29</v>
      </c>
      <c r="E126" s="54" t="s">
        <v>59</v>
      </c>
      <c r="F126" s="55">
        <v>30</v>
      </c>
      <c r="G126" s="83">
        <v>2.37</v>
      </c>
      <c r="H126" s="83">
        <v>0.3</v>
      </c>
      <c r="I126" s="84">
        <v>14.76</v>
      </c>
      <c r="J126" s="55">
        <v>70.5</v>
      </c>
      <c r="K126" s="55">
        <v>108</v>
      </c>
      <c r="L126" s="41"/>
    </row>
    <row r="127" spans="1:12" ht="14.4" x14ac:dyDescent="0.3">
      <c r="A127" s="23"/>
      <c r="B127" s="15"/>
      <c r="C127" s="11"/>
      <c r="D127" s="7" t="s">
        <v>30</v>
      </c>
      <c r="E127" s="76" t="s">
        <v>60</v>
      </c>
      <c r="F127" s="77">
        <v>30</v>
      </c>
      <c r="G127" s="86" t="s">
        <v>61</v>
      </c>
      <c r="H127" s="86" t="s">
        <v>62</v>
      </c>
      <c r="I127" s="87" t="s">
        <v>63</v>
      </c>
      <c r="J127" s="60" t="s">
        <v>64</v>
      </c>
      <c r="K127" s="79">
        <v>109</v>
      </c>
      <c r="L127" s="41"/>
    </row>
    <row r="128" spans="1:12" ht="14.4" x14ac:dyDescent="0.3">
      <c r="A128" s="24"/>
      <c r="B128" s="17"/>
      <c r="C128" s="8"/>
      <c r="D128" s="18" t="s">
        <v>31</v>
      </c>
      <c r="E128" s="9"/>
      <c r="F128" s="19">
        <f>SUM(F122:F127)</f>
        <v>700</v>
      </c>
      <c r="G128" s="19">
        <f>SUM(G122:G127)</f>
        <v>6.95</v>
      </c>
      <c r="H128" s="19">
        <f>SUM(H122:H127)</f>
        <v>3.84</v>
      </c>
      <c r="I128" s="19">
        <f>SUM(I122:I127)</f>
        <v>92.720000000000013</v>
      </c>
      <c r="J128" s="19">
        <f>SUM(J122:J127)</f>
        <v>659.32999999999993</v>
      </c>
      <c r="K128" s="25"/>
      <c r="L128" s="19">
        <f>SUM(L122:L127)</f>
        <v>0</v>
      </c>
    </row>
    <row r="129" spans="1:12" ht="14.4" x14ac:dyDescent="0.25">
      <c r="A129" s="29">
        <f>A117</f>
        <v>2</v>
      </c>
      <c r="B129" s="30">
        <f>B117</f>
        <v>4</v>
      </c>
      <c r="C129" s="114" t="s">
        <v>4</v>
      </c>
      <c r="D129" s="115"/>
      <c r="E129" s="31"/>
      <c r="F129" s="32">
        <f>F121+F128</f>
        <v>1200</v>
      </c>
      <c r="G129" s="32">
        <f>G121+G128</f>
        <v>23.13</v>
      </c>
      <c r="H129" s="32">
        <f>H121+H128</f>
        <v>20.64</v>
      </c>
      <c r="I129" s="32">
        <f>I121+I128</f>
        <v>153.05000000000001</v>
      </c>
      <c r="J129" s="32">
        <f>J121+J128</f>
        <v>1204.4299999999998</v>
      </c>
      <c r="K129" s="32"/>
      <c r="L129" s="32">
        <f>L121+L128</f>
        <v>0</v>
      </c>
    </row>
    <row r="130" spans="1:12" ht="14.4" x14ac:dyDescent="0.3">
      <c r="A130" s="20">
        <v>2</v>
      </c>
      <c r="B130" s="21">
        <v>5</v>
      </c>
      <c r="C130" s="22" t="s">
        <v>19</v>
      </c>
      <c r="D130" s="5" t="s">
        <v>20</v>
      </c>
      <c r="E130" s="49" t="s">
        <v>120</v>
      </c>
      <c r="F130" s="50">
        <v>200</v>
      </c>
      <c r="G130" s="80">
        <v>9.85</v>
      </c>
      <c r="H130" s="80">
        <v>13.69</v>
      </c>
      <c r="I130" s="81">
        <v>33.22</v>
      </c>
      <c r="J130" s="82">
        <v>263.64</v>
      </c>
      <c r="K130" s="53">
        <v>297</v>
      </c>
      <c r="L130" s="39"/>
    </row>
    <row r="131" spans="1:12" ht="14.4" x14ac:dyDescent="0.3">
      <c r="A131" s="23"/>
      <c r="B131" s="15"/>
      <c r="C131" s="11"/>
      <c r="D131" s="7" t="s">
        <v>22</v>
      </c>
      <c r="E131" s="54" t="s">
        <v>121</v>
      </c>
      <c r="F131" s="55">
        <v>100</v>
      </c>
      <c r="G131" s="83" t="s">
        <v>63</v>
      </c>
      <c r="H131" s="83">
        <v>6.85</v>
      </c>
      <c r="I131" s="84">
        <v>42</v>
      </c>
      <c r="J131" s="85">
        <v>292.24</v>
      </c>
      <c r="K131" s="55">
        <v>566</v>
      </c>
      <c r="L131" s="41"/>
    </row>
    <row r="132" spans="1:12" ht="14.4" x14ac:dyDescent="0.3">
      <c r="A132" s="23"/>
      <c r="B132" s="15"/>
      <c r="C132" s="11"/>
      <c r="D132" s="7" t="s">
        <v>21</v>
      </c>
      <c r="E132" s="76" t="s">
        <v>50</v>
      </c>
      <c r="F132" s="77">
        <v>200</v>
      </c>
      <c r="G132" s="86" t="s">
        <v>51</v>
      </c>
      <c r="H132" s="86" t="s">
        <v>52</v>
      </c>
      <c r="I132" s="87" t="s">
        <v>53</v>
      </c>
      <c r="J132" s="86" t="s">
        <v>54</v>
      </c>
      <c r="K132" s="79">
        <v>493</v>
      </c>
      <c r="L132" s="41"/>
    </row>
    <row r="133" spans="1:12" ht="15.75" customHeight="1" x14ac:dyDescent="0.3">
      <c r="A133" s="24"/>
      <c r="B133" s="17"/>
      <c r="C133" s="8"/>
      <c r="D133" s="18" t="s">
        <v>31</v>
      </c>
      <c r="E133" s="9"/>
      <c r="F133" s="19">
        <f>SUM(F130:F132)</f>
        <v>500</v>
      </c>
      <c r="G133" s="19">
        <f>SUM(G130:G132)</f>
        <v>9.85</v>
      </c>
      <c r="H133" s="19">
        <f>SUM(H130:H132)</f>
        <v>20.54</v>
      </c>
      <c r="I133" s="19">
        <f>SUM(I130:I132)</f>
        <v>75.22</v>
      </c>
      <c r="J133" s="19">
        <f>SUM(J130:J132)</f>
        <v>555.88</v>
      </c>
      <c r="K133" s="25"/>
      <c r="L133" s="19">
        <f>SUM(L130:L132)</f>
        <v>0</v>
      </c>
    </row>
    <row r="134" spans="1:12" ht="14.4" x14ac:dyDescent="0.3">
      <c r="A134" s="26">
        <f>A130</f>
        <v>2</v>
      </c>
      <c r="B134" s="13">
        <f>B130</f>
        <v>5</v>
      </c>
      <c r="C134" s="10" t="s">
        <v>23</v>
      </c>
      <c r="D134" s="7" t="s">
        <v>24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5"/>
      <c r="C135" s="11"/>
      <c r="D135" s="7" t="s">
        <v>25</v>
      </c>
      <c r="E135" s="59" t="s">
        <v>96</v>
      </c>
      <c r="F135" s="68">
        <v>200</v>
      </c>
      <c r="G135" s="88">
        <v>1.84</v>
      </c>
      <c r="H135" s="88">
        <v>3.4</v>
      </c>
      <c r="I135" s="89">
        <v>17.010000000000002</v>
      </c>
      <c r="J135" s="68">
        <v>156.5</v>
      </c>
      <c r="K135" s="62" t="s">
        <v>74</v>
      </c>
      <c r="L135" s="41"/>
    </row>
    <row r="136" spans="1:12" ht="14.4" x14ac:dyDescent="0.3">
      <c r="A136" s="23"/>
      <c r="B136" s="15"/>
      <c r="C136" s="11"/>
      <c r="D136" s="7" t="s">
        <v>26</v>
      </c>
      <c r="E136" s="90" t="s">
        <v>122</v>
      </c>
      <c r="F136" s="68">
        <v>90</v>
      </c>
      <c r="G136" s="88">
        <v>11.52</v>
      </c>
      <c r="H136" s="88">
        <v>17.55</v>
      </c>
      <c r="I136" s="89">
        <v>14.28</v>
      </c>
      <c r="J136" s="68">
        <v>181.28</v>
      </c>
      <c r="K136" s="68" t="s">
        <v>123</v>
      </c>
      <c r="L136" s="41"/>
    </row>
    <row r="137" spans="1:12" ht="14.4" x14ac:dyDescent="0.3">
      <c r="A137" s="23"/>
      <c r="B137" s="15"/>
      <c r="C137" s="11"/>
      <c r="D137" s="7" t="s">
        <v>27</v>
      </c>
      <c r="E137" s="54" t="s">
        <v>80</v>
      </c>
      <c r="F137" s="55">
        <v>150</v>
      </c>
      <c r="G137" s="83">
        <v>6.51</v>
      </c>
      <c r="H137" s="83">
        <v>3.42</v>
      </c>
      <c r="I137" s="84">
        <v>33.22</v>
      </c>
      <c r="J137" s="55">
        <v>198.52</v>
      </c>
      <c r="K137" s="55">
        <v>243</v>
      </c>
      <c r="L137" s="41"/>
    </row>
    <row r="138" spans="1:12" ht="14.4" x14ac:dyDescent="0.3">
      <c r="A138" s="23"/>
      <c r="B138" s="15"/>
      <c r="C138" s="11"/>
      <c r="D138" s="7" t="s">
        <v>28</v>
      </c>
      <c r="E138" s="54" t="s">
        <v>78</v>
      </c>
      <c r="F138" s="55">
        <v>200</v>
      </c>
      <c r="G138" s="83">
        <v>0.32</v>
      </c>
      <c r="H138" s="83">
        <v>0.14000000000000001</v>
      </c>
      <c r="I138" s="84">
        <v>11.46</v>
      </c>
      <c r="J138" s="55">
        <v>48.32</v>
      </c>
      <c r="K138" s="55">
        <v>519</v>
      </c>
      <c r="L138" s="41"/>
    </row>
    <row r="139" spans="1:12" ht="14.4" x14ac:dyDescent="0.3">
      <c r="A139" s="23"/>
      <c r="B139" s="15"/>
      <c r="C139" s="11"/>
      <c r="D139" s="7" t="s">
        <v>29</v>
      </c>
      <c r="E139" s="54" t="s">
        <v>59</v>
      </c>
      <c r="F139" s="55">
        <v>30</v>
      </c>
      <c r="G139" s="83">
        <v>2.37</v>
      </c>
      <c r="H139" s="83">
        <v>0.3</v>
      </c>
      <c r="I139" s="84">
        <v>14.76</v>
      </c>
      <c r="J139" s="55">
        <v>70.5</v>
      </c>
      <c r="K139" s="55">
        <v>108</v>
      </c>
      <c r="L139" s="41"/>
    </row>
    <row r="140" spans="1:12" ht="14.4" x14ac:dyDescent="0.3">
      <c r="A140" s="23"/>
      <c r="B140" s="15"/>
      <c r="C140" s="11"/>
      <c r="D140" s="7" t="s">
        <v>30</v>
      </c>
      <c r="E140" s="76" t="s">
        <v>60</v>
      </c>
      <c r="F140" s="77">
        <v>30</v>
      </c>
      <c r="G140" s="86" t="s">
        <v>61</v>
      </c>
      <c r="H140" s="86" t="s">
        <v>62</v>
      </c>
      <c r="I140" s="91" t="s">
        <v>63</v>
      </c>
      <c r="J140" s="60" t="s">
        <v>64</v>
      </c>
      <c r="K140" s="79">
        <v>109</v>
      </c>
      <c r="L140" s="41"/>
    </row>
    <row r="141" spans="1:12" ht="14.4" x14ac:dyDescent="0.3">
      <c r="A141" s="24"/>
      <c r="B141" s="17"/>
      <c r="C141" s="8"/>
      <c r="D141" s="18" t="s">
        <v>31</v>
      </c>
      <c r="E141" s="9"/>
      <c r="F141" s="19">
        <f>SUM(F134:F140)</f>
        <v>700</v>
      </c>
      <c r="G141" s="19">
        <f>SUM(G134:G140)</f>
        <v>22.56</v>
      </c>
      <c r="H141" s="19">
        <f>SUM(H134:H140)</f>
        <v>24.81</v>
      </c>
      <c r="I141" s="19">
        <f>SUM(I134:I140)</f>
        <v>90.73</v>
      </c>
      <c r="J141" s="19">
        <f>SUM(J134:J140)</f>
        <v>655.12</v>
      </c>
      <c r="K141" s="25"/>
      <c r="L141" s="19">
        <f>SUM(L134:L140)</f>
        <v>0</v>
      </c>
    </row>
    <row r="142" spans="1:12" ht="14.4" x14ac:dyDescent="0.25">
      <c r="A142" s="29">
        <f>A130</f>
        <v>2</v>
      </c>
      <c r="B142" s="30">
        <f>B130</f>
        <v>5</v>
      </c>
      <c r="C142" s="114" t="s">
        <v>4</v>
      </c>
      <c r="D142" s="115"/>
      <c r="E142" s="31"/>
      <c r="F142" s="32">
        <f>F133+F141</f>
        <v>1200</v>
      </c>
      <c r="G142" s="32">
        <f>G133+G141</f>
        <v>32.409999999999997</v>
      </c>
      <c r="H142" s="32">
        <f>H133+H141</f>
        <v>45.349999999999994</v>
      </c>
      <c r="I142" s="32">
        <f>I133+I141</f>
        <v>165.95</v>
      </c>
      <c r="J142" s="32">
        <f>J133+J141</f>
        <v>1211</v>
      </c>
      <c r="K142" s="32"/>
      <c r="L142" s="32">
        <f>L133+L141</f>
        <v>0</v>
      </c>
    </row>
    <row r="143" spans="1:12" x14ac:dyDescent="0.25">
      <c r="A143" s="27"/>
      <c r="B143" s="28"/>
      <c r="C143" s="116" t="s">
        <v>5</v>
      </c>
      <c r="D143" s="116"/>
      <c r="E143" s="116"/>
      <c r="F143" s="34">
        <f>(F21+F34+F48+F61+F73+F89+F102+F116+F129+F142)/(IF(F21=0,0,1)+IF(F34=0,0,1)+IF(F48=0,0,1)+IF(F61=0,0,1)+IF(F73=0,0,1)+IF(F89=0,0,1)+IF(F102=0,0,1)+IF(F116=0,0,1)+IF(F129=0,0,1)+IF(F142=0,0,1))</f>
        <v>1200</v>
      </c>
      <c r="G143" s="34">
        <f>(G21+G34+G48+G61+G73+G89+G102+G116+G129+G142)/(IF(G21=0,0,1)+IF(G34=0,0,1)+IF(G48=0,0,1)+IF(G61=0,0,1)+IF(G73=0,0,1)+IF(G89=0,0,1)+IF(G102=0,0,1)+IF(G116=0,0,1)+IF(G129=0,0,1)+IF(G142=0,0,1))</f>
        <v>34.491999999999997</v>
      </c>
      <c r="H143" s="34">
        <f>(H21+H34+H48+H61+H73+H89+H102+H116+H129+H142)/(IF(H21=0,0,1)+IF(H34=0,0,1)+IF(H48=0,0,1)+IF(H61=0,0,1)+IF(H73=0,0,1)+IF(H89=0,0,1)+IF(H102=0,0,1)+IF(H116=0,0,1)+IF(H129=0,0,1)+IF(H142=0,0,1))</f>
        <v>41.705999999999996</v>
      </c>
      <c r="I143" s="34">
        <f>(I21+I34+I48+I61+I73+I89+I102+I116+I129+I142)/(IF(I21=0,0,1)+IF(I34=0,0,1)+IF(I48=0,0,1)+IF(I61=0,0,1)+IF(I73=0,0,1)+IF(I89=0,0,1)+IF(I102=0,0,1)+IF(I116=0,0,1)+IF(I129=0,0,1)+IF(I142=0,0,1))</f>
        <v>159.65200000000002</v>
      </c>
      <c r="J143" s="34">
        <f>(J21+J34+J48+J61+J73+J89+J102+J116+J129+J142)/(IF(J21=0,0,1)+IF(J34=0,0,1)+IF(J48=0,0,1)+IF(J61=0,0,1)+IF(J73=0,0,1)+IF(J89=0,0,1)+IF(J102=0,0,1)+IF(J116=0,0,1)+IF(J129=0,0,1)+IF(J142=0,0,1))</f>
        <v>1156.519</v>
      </c>
      <c r="K143" s="34"/>
      <c r="L143" s="34"/>
    </row>
  </sheetData>
  <mergeCells count="14">
    <mergeCell ref="C61:D61"/>
    <mergeCell ref="C73:D73"/>
    <mergeCell ref="C21:D21"/>
    <mergeCell ref="C143:E143"/>
    <mergeCell ref="C142:D142"/>
    <mergeCell ref="C89:D89"/>
    <mergeCell ref="C102:D102"/>
    <mergeCell ref="C116:D116"/>
    <mergeCell ref="C129:D129"/>
    <mergeCell ref="C1:E1"/>
    <mergeCell ref="H1:K1"/>
    <mergeCell ref="H2:K2"/>
    <mergeCell ref="C34:D34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Срибная</cp:lastModifiedBy>
  <dcterms:created xsi:type="dcterms:W3CDTF">2022-05-16T14:23:56Z</dcterms:created>
  <dcterms:modified xsi:type="dcterms:W3CDTF">2023-10-23T17:48:03Z</dcterms:modified>
</cp:coreProperties>
</file>